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ate1904="1" filterPrivacy="1" defaultThemeVersion="124226"/>
  <bookViews>
    <workbookView xWindow="240" yWindow="825" windowWidth="14805" windowHeight="7290" activeTab="6"/>
  </bookViews>
  <sheets>
    <sheet name="GPS1" sheetId="1" r:id="rId1"/>
    <sheet name="Bekelės žiedas" sheetId="2" r:id="rId2"/>
    <sheet name="GPS2" sheetId="3" r:id="rId3"/>
    <sheet name="Legenda1" sheetId="4" r:id="rId4"/>
    <sheet name="Smėlio kopos" sheetId="5" r:id="rId5"/>
    <sheet name="Legenda2" sheetId="6" r:id="rId6"/>
    <sheet name="SUVESTINE" sheetId="12" r:id="rId7"/>
  </sheets>
  <calcPr calcId="125725"/>
</workbook>
</file>

<file path=xl/calcChain.xml><?xml version="1.0" encoding="utf-8"?>
<calcChain xmlns="http://schemas.openxmlformats.org/spreadsheetml/2006/main">
  <c r="E30" i="3"/>
  <c r="H30" s="1"/>
  <c r="E34" i="2"/>
  <c r="E21"/>
  <c r="H21" i="12"/>
  <c r="H36"/>
  <c r="H28"/>
  <c r="H20"/>
  <c r="H18"/>
  <c r="H25"/>
  <c r="H32"/>
  <c r="H30"/>
  <c r="H29"/>
  <c r="H19"/>
  <c r="H24"/>
  <c r="H26"/>
  <c r="H35"/>
  <c r="H31"/>
  <c r="H34"/>
  <c r="H27"/>
  <c r="H37"/>
  <c r="H23"/>
  <c r="H17"/>
  <c r="H16"/>
  <c r="H33"/>
  <c r="H22"/>
  <c r="G21"/>
  <c r="G36"/>
  <c r="G28"/>
  <c r="G20"/>
  <c r="G18"/>
  <c r="G25"/>
  <c r="G32"/>
  <c r="G30"/>
  <c r="G29"/>
  <c r="G19"/>
  <c r="G24"/>
  <c r="G26"/>
  <c r="G35"/>
  <c r="G31"/>
  <c r="G34"/>
  <c r="G27"/>
  <c r="G37"/>
  <c r="G23"/>
  <c r="G17"/>
  <c r="G16"/>
  <c r="G33"/>
  <c r="G22"/>
  <c r="F21"/>
  <c r="F36"/>
  <c r="F28"/>
  <c r="F20"/>
  <c r="F18"/>
  <c r="F25"/>
  <c r="F32"/>
  <c r="F30"/>
  <c r="F29"/>
  <c r="F19"/>
  <c r="F24"/>
  <c r="F26"/>
  <c r="F35"/>
  <c r="F31"/>
  <c r="F34"/>
  <c r="F27"/>
  <c r="F37"/>
  <c r="F23"/>
  <c r="F17"/>
  <c r="F16"/>
  <c r="F33"/>
  <c r="F22"/>
  <c r="E21"/>
  <c r="E36"/>
  <c r="E28"/>
  <c r="E20"/>
  <c r="E18"/>
  <c r="E25"/>
  <c r="E32"/>
  <c r="E30"/>
  <c r="E29"/>
  <c r="E19"/>
  <c r="E24"/>
  <c r="E26"/>
  <c r="E35"/>
  <c r="E31"/>
  <c r="E34"/>
  <c r="E27"/>
  <c r="E37"/>
  <c r="E23"/>
  <c r="E17"/>
  <c r="E16"/>
  <c r="E33"/>
  <c r="E22"/>
  <c r="D21"/>
  <c r="D36"/>
  <c r="D28"/>
  <c r="D20"/>
  <c r="D18"/>
  <c r="D25"/>
  <c r="D32"/>
  <c r="D30"/>
  <c r="D29"/>
  <c r="D19"/>
  <c r="D24"/>
  <c r="D26"/>
  <c r="D35"/>
  <c r="D31"/>
  <c r="D34"/>
  <c r="D27"/>
  <c r="D37"/>
  <c r="D23"/>
  <c r="D17"/>
  <c r="D16"/>
  <c r="D33"/>
  <c r="D22"/>
  <c r="C21"/>
  <c r="C36"/>
  <c r="C28"/>
  <c r="C20"/>
  <c r="C18"/>
  <c r="C25"/>
  <c r="C32"/>
  <c r="C30"/>
  <c r="C29"/>
  <c r="C19"/>
  <c r="C24"/>
  <c r="C26"/>
  <c r="C35"/>
  <c r="C31"/>
  <c r="C34"/>
  <c r="C27"/>
  <c r="C37"/>
  <c r="C23"/>
  <c r="C17"/>
  <c r="C16"/>
  <c r="C33"/>
  <c r="C22"/>
  <c r="H37" i="6"/>
  <c r="E19"/>
  <c r="H19" s="1"/>
  <c r="E22"/>
  <c r="H22" s="1"/>
  <c r="E34"/>
  <c r="H34" s="1"/>
  <c r="E31"/>
  <c r="H31" s="1"/>
  <c r="E18"/>
  <c r="H18" s="1"/>
  <c r="E27"/>
  <c r="H27" s="1"/>
  <c r="E17"/>
  <c r="H17" s="1"/>
  <c r="E21"/>
  <c r="H21" s="1"/>
  <c r="E24"/>
  <c r="H24" s="1"/>
  <c r="E20"/>
  <c r="H20" s="1"/>
  <c r="E23"/>
  <c r="H23" s="1"/>
  <c r="E30"/>
  <c r="H30" s="1"/>
  <c r="E26"/>
  <c r="H26" s="1"/>
  <c r="E33"/>
  <c r="H33" s="1"/>
  <c r="E35"/>
  <c r="H35" s="1"/>
  <c r="E29"/>
  <c r="H29" s="1"/>
  <c r="E16"/>
  <c r="H16" s="1"/>
  <c r="E25"/>
  <c r="H25" s="1"/>
  <c r="E28"/>
  <c r="H28" s="1"/>
  <c r="E32"/>
  <c r="H32" s="1"/>
  <c r="H36" i="4"/>
  <c r="H17"/>
  <c r="H37"/>
  <c r="E26"/>
  <c r="H26" s="1"/>
  <c r="E30"/>
  <c r="H30" s="1"/>
  <c r="E35"/>
  <c r="H35" s="1"/>
  <c r="E21"/>
  <c r="H21" s="1"/>
  <c r="E16"/>
  <c r="H16" s="1"/>
  <c r="E19"/>
  <c r="H19" s="1"/>
  <c r="E29"/>
  <c r="H29" s="1"/>
  <c r="E32"/>
  <c r="H32" s="1"/>
  <c r="E17"/>
  <c r="E18"/>
  <c r="H18" s="1"/>
  <c r="E20"/>
  <c r="H20" s="1"/>
  <c r="E34"/>
  <c r="H34" s="1"/>
  <c r="E24"/>
  <c r="H24" s="1"/>
  <c r="E33"/>
  <c r="H33" s="1"/>
  <c r="E23"/>
  <c r="H23" s="1"/>
  <c r="E27"/>
  <c r="H27" s="1"/>
  <c r="E25"/>
  <c r="H25" s="1"/>
  <c r="E22"/>
  <c r="H22" s="1"/>
  <c r="E28"/>
  <c r="H28" s="1"/>
  <c r="E31"/>
  <c r="H31" s="1"/>
  <c r="E27" i="3"/>
  <c r="H27" s="1"/>
  <c r="E34"/>
  <c r="H34" s="1"/>
  <c r="E20"/>
  <c r="H20" s="1"/>
  <c r="E17"/>
  <c r="H17" s="1"/>
  <c r="E19"/>
  <c r="H19" s="1"/>
  <c r="E35"/>
  <c r="H35" s="1"/>
  <c r="E26"/>
  <c r="H26" s="1"/>
  <c r="E28"/>
  <c r="H28" s="1"/>
  <c r="E16"/>
  <c r="H16" s="1"/>
  <c r="E29"/>
  <c r="H29" s="1"/>
  <c r="E24"/>
  <c r="H24" s="1"/>
  <c r="E32"/>
  <c r="H32" s="1"/>
  <c r="E33"/>
  <c r="H33" s="1"/>
  <c r="E31"/>
  <c r="H31" s="1"/>
  <c r="E25"/>
  <c r="H25" s="1"/>
  <c r="E36"/>
  <c r="H36" s="1"/>
  <c r="E18"/>
  <c r="H18" s="1"/>
  <c r="E23"/>
  <c r="H23" s="1"/>
  <c r="E22"/>
  <c r="H22" s="1"/>
  <c r="E37"/>
  <c r="H37" s="1"/>
  <c r="E31" i="2"/>
  <c r="E24"/>
  <c r="E16"/>
  <c r="E23"/>
  <c r="E25"/>
  <c r="E30"/>
  <c r="E32"/>
  <c r="E20"/>
  <c r="E33"/>
  <c r="E28"/>
  <c r="E36"/>
  <c r="E37"/>
  <c r="E35"/>
  <c r="E29"/>
  <c r="E26"/>
  <c r="E22"/>
  <c r="E19"/>
  <c r="E18"/>
  <c r="E27"/>
  <c r="E17"/>
  <c r="E21" i="3"/>
  <c r="H21" s="1"/>
  <c r="E20" i="1"/>
  <c r="H20" s="1"/>
  <c r="E29"/>
  <c r="H29" s="1"/>
  <c r="E21"/>
  <c r="H21" s="1"/>
  <c r="E26"/>
  <c r="H26" s="1"/>
  <c r="E28"/>
  <c r="H28" s="1"/>
  <c r="E30"/>
  <c r="H30" s="1"/>
  <c r="E34"/>
  <c r="H34" s="1"/>
  <c r="E18"/>
  <c r="H18" s="1"/>
  <c r="E19"/>
  <c r="H19" s="1"/>
  <c r="E25"/>
  <c r="H25" s="1"/>
  <c r="E33"/>
  <c r="H33" s="1"/>
  <c r="E16"/>
  <c r="H16" s="1"/>
  <c r="E36"/>
  <c r="H36" s="1"/>
  <c r="E37"/>
  <c r="H37" s="1"/>
  <c r="E35"/>
  <c r="H35" s="1"/>
  <c r="E17"/>
  <c r="H17" s="1"/>
  <c r="E31"/>
  <c r="H31" s="1"/>
  <c r="E27"/>
  <c r="H27" s="1"/>
  <c r="E24"/>
  <c r="H24" s="1"/>
  <c r="E23"/>
  <c r="H23" s="1"/>
  <c r="E32"/>
  <c r="H32" s="1"/>
  <c r="E22"/>
  <c r="H22" s="1"/>
  <c r="I30" i="12" l="1"/>
  <c r="I19"/>
  <c r="I25"/>
  <c r="I34"/>
  <c r="I32"/>
  <c r="I27"/>
  <c r="I23"/>
  <c r="I31"/>
  <c r="I24"/>
  <c r="I17"/>
  <c r="I16"/>
  <c r="I33"/>
  <c r="I35"/>
  <c r="I18"/>
  <c r="I37"/>
  <c r="I29"/>
  <c r="I21"/>
  <c r="I22"/>
  <c r="I26"/>
  <c r="I36"/>
  <c r="I20"/>
  <c r="I28"/>
</calcChain>
</file>

<file path=xl/sharedStrings.xml><?xml version="1.0" encoding="utf-8"?>
<sst xmlns="http://schemas.openxmlformats.org/spreadsheetml/2006/main" count="735" uniqueCount="104">
  <si>
    <t>Borto Nr.</t>
  </si>
  <si>
    <t>Vairuotojas</t>
  </si>
  <si>
    <t>Startas</t>
  </si>
  <si>
    <t>Finišas</t>
  </si>
  <si>
    <t>Laikas</t>
  </si>
  <si>
    <t>Baudos už greitį</t>
  </si>
  <si>
    <t>Baudos už neįskaitytus taškus</t>
  </si>
  <si>
    <t>Bendras laikas</t>
  </si>
  <si>
    <t>Vieta</t>
  </si>
  <si>
    <t>S-01</t>
  </si>
  <si>
    <t>Virginijus</t>
  </si>
  <si>
    <t>Narauskas</t>
  </si>
  <si>
    <t>Gytis</t>
  </si>
  <si>
    <t>Mitsubishi Pajero</t>
  </si>
  <si>
    <t>S-02</t>
  </si>
  <si>
    <t>Algirdas</t>
  </si>
  <si>
    <t>Kazlauskas</t>
  </si>
  <si>
    <t>Donatas</t>
  </si>
  <si>
    <t>TLC</t>
  </si>
  <si>
    <t>MB Sprinter HDR 336</t>
  </si>
  <si>
    <t>S-03</t>
  </si>
  <si>
    <t>Remigijus</t>
  </si>
  <si>
    <t>Egidijus</t>
  </si>
  <si>
    <t>VW Transporter FFA 783</t>
  </si>
  <si>
    <t>S-13</t>
  </si>
  <si>
    <t>Vaidotas</t>
  </si>
  <si>
    <t>Paškevičius</t>
  </si>
  <si>
    <t>Darius</t>
  </si>
  <si>
    <t>Nissan Terrano</t>
  </si>
  <si>
    <t>Mototoja Manevrai 2015</t>
  </si>
  <si>
    <t>Kilometražas</t>
  </si>
  <si>
    <t>GPS-1</t>
  </si>
  <si>
    <t>FTF318</t>
  </si>
  <si>
    <t>HBN931</t>
  </si>
  <si>
    <t>GHS999</t>
  </si>
  <si>
    <t>HGA951</t>
  </si>
  <si>
    <t>FTR471</t>
  </si>
  <si>
    <t>GES007</t>
  </si>
  <si>
    <t>GUC171</t>
  </si>
  <si>
    <t>FNO 601</t>
  </si>
  <si>
    <t>GZJ010</t>
  </si>
  <si>
    <t>FOA646</t>
  </si>
  <si>
    <t>ERC 174</t>
  </si>
  <si>
    <t>DOL 073</t>
  </si>
  <si>
    <t>JAE555</t>
  </si>
  <si>
    <t>HNN194</t>
  </si>
  <si>
    <t>FEN333</t>
  </si>
  <si>
    <t>BFL444</t>
  </si>
  <si>
    <t>GET021</t>
  </si>
  <si>
    <t>DON003</t>
  </si>
  <si>
    <t xml:space="preserve">Vytautas </t>
  </si>
  <si>
    <t xml:space="preserve">Zulfijev </t>
  </si>
  <si>
    <t>Andrius</t>
  </si>
  <si>
    <t>Arvydas /Gediminas</t>
  </si>
  <si>
    <t>Arvydas</t>
  </si>
  <si>
    <t>Povilas</t>
  </si>
  <si>
    <t>Benediktas</t>
  </si>
  <si>
    <t>Jevgenij</t>
  </si>
  <si>
    <t>Stanislovas</t>
  </si>
  <si>
    <t>Juozas</t>
  </si>
  <si>
    <t>Gintaras</t>
  </si>
  <si>
    <t>Indrekas Gerulaitis</t>
  </si>
  <si>
    <t>Dainius</t>
  </si>
  <si>
    <t>Artūras</t>
  </si>
  <si>
    <t>Mantas</t>
  </si>
  <si>
    <t>Tomas</t>
  </si>
  <si>
    <t>Vilija</t>
  </si>
  <si>
    <t>Bekelės žiedas</t>
  </si>
  <si>
    <t>GPS-2</t>
  </si>
  <si>
    <t>Legenda-1</t>
  </si>
  <si>
    <t>Smėlio kopos</t>
  </si>
  <si>
    <t>Legenda-2</t>
  </si>
  <si>
    <t>SUVESTINĖ</t>
  </si>
  <si>
    <t>Taškų suma</t>
  </si>
  <si>
    <t>Taškai už ruožą</t>
  </si>
  <si>
    <t>FTU888</t>
  </si>
  <si>
    <t>Justinas</t>
  </si>
  <si>
    <t>BNZ430</t>
  </si>
  <si>
    <t>BED558</t>
  </si>
  <si>
    <t>HOJ711</t>
  </si>
  <si>
    <t>Linas</t>
  </si>
  <si>
    <t>-</t>
  </si>
  <si>
    <t>NS</t>
  </si>
  <si>
    <t>00:42.91</t>
  </si>
  <si>
    <t>00:26.94</t>
  </si>
  <si>
    <t>00:37.70</t>
  </si>
  <si>
    <t>00:47.00</t>
  </si>
  <si>
    <t>00:53.63</t>
  </si>
  <si>
    <t>01:45.51</t>
  </si>
  <si>
    <t>00:39.48</t>
  </si>
  <si>
    <t>00:40.26</t>
  </si>
  <si>
    <t>00:43.94</t>
  </si>
  <si>
    <t>00:44.46</t>
  </si>
  <si>
    <t>00:40.57</t>
  </si>
  <si>
    <t>01:00.05</t>
  </si>
  <si>
    <t>02:05.70</t>
  </si>
  <si>
    <t>00:56.20</t>
  </si>
  <si>
    <t>00:39.01</t>
  </si>
  <si>
    <t>00:36.29</t>
  </si>
  <si>
    <t>00:31.89</t>
  </si>
  <si>
    <t>00:32.17</t>
  </si>
  <si>
    <t>04:02.04</t>
  </si>
  <si>
    <t>01:17.18</t>
  </si>
  <si>
    <t>21-22</t>
  </si>
</sst>
</file>

<file path=xl/styles.xml><?xml version="1.0" encoding="utf-8"?>
<styleSheet xmlns="http://schemas.openxmlformats.org/spreadsheetml/2006/main">
  <numFmts count="1">
    <numFmt numFmtId="164" formatCode="_-* #,##0.00\ &quot;Lt&quot;_-;\-* #,##0.00\ &quot;Lt&quot;_-;_-* &quot;-&quot;??\ &quot;Lt&quot;_-;_-@_-"/>
  </numFmts>
  <fonts count="16">
    <font>
      <sz val="11"/>
      <color theme="1"/>
      <name val="Calibri"/>
      <family val="2"/>
      <scheme val="minor"/>
    </font>
    <font>
      <sz val="10"/>
      <name val="Arial Baltic"/>
      <family val="2"/>
      <charset val="186"/>
    </font>
    <font>
      <sz val="16"/>
      <color indexed="9"/>
      <name val="Arial Baltic"/>
      <family val="2"/>
      <charset val="186"/>
    </font>
    <font>
      <sz val="12"/>
      <name val="Arial Baltic"/>
      <family val="2"/>
      <charset val="186"/>
    </font>
    <font>
      <b/>
      <sz val="16"/>
      <name val="Arial Baltic"/>
      <family val="2"/>
      <charset val="186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00"/>
      <name val="Arial Baltic"/>
      <family val="2"/>
      <charset val="186"/>
    </font>
    <font>
      <sz val="12"/>
      <name val="Calibri"/>
      <family val="2"/>
      <scheme val="minor"/>
    </font>
    <font>
      <b/>
      <sz val="12"/>
      <name val="Calibri"/>
      <family val="2"/>
      <charset val="186"/>
      <scheme val="minor"/>
    </font>
    <font>
      <sz val="12"/>
      <color theme="1"/>
      <name val="Calibri"/>
      <family val="2"/>
      <scheme val="minor"/>
    </font>
    <font>
      <sz val="14"/>
      <name val="Arial Baltic"/>
      <family val="2"/>
      <charset val="186"/>
    </font>
    <font>
      <sz val="14"/>
      <name val="Arial"/>
      <family val="2"/>
    </font>
    <font>
      <sz val="10"/>
      <name val="Arial"/>
      <family val="2"/>
      <charset val="186"/>
    </font>
    <font>
      <sz val="12"/>
      <name val="Calibri"/>
      <family val="2"/>
      <charset val="186"/>
      <scheme val="minor"/>
    </font>
    <font>
      <b/>
      <sz val="12"/>
      <name val="Arial Baltic"/>
      <charset val="186"/>
    </font>
  </fonts>
  <fills count="6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20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4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9" fontId="6" fillId="0" borderId="8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16" fontId="6" fillId="0" borderId="8" xfId="0" applyNumberFormat="1" applyFont="1" applyBorder="1" applyAlignment="1">
      <alignment horizontal="center" vertical="center"/>
    </xf>
    <xf numFmtId="49" fontId="6" fillId="0" borderId="1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21" fontId="8" fillId="0" borderId="14" xfId="0" applyNumberFormat="1" applyFont="1" applyFill="1" applyBorder="1" applyAlignment="1">
      <alignment horizontal="center" vertical="center"/>
    </xf>
    <xf numFmtId="21" fontId="8" fillId="0" borderId="14" xfId="0" applyNumberFormat="1" applyFont="1" applyBorder="1" applyAlignment="1">
      <alignment horizontal="center" vertical="center"/>
    </xf>
    <xf numFmtId="21" fontId="8" fillId="0" borderId="14" xfId="0" quotePrefix="1" applyNumberFormat="1" applyFont="1" applyBorder="1" applyAlignment="1">
      <alignment horizontal="center" vertical="center"/>
    </xf>
    <xf numFmtId="21" fontId="8" fillId="0" borderId="15" xfId="0" quotePrefix="1" applyNumberFormat="1" applyFont="1" applyBorder="1" applyAlignment="1">
      <alignment horizontal="center" vertical="center"/>
    </xf>
    <xf numFmtId="0" fontId="9" fillId="4" borderId="16" xfId="0" quotePrefix="1" applyFont="1" applyFill="1" applyBorder="1" applyAlignment="1">
      <alignment horizontal="center" vertical="center"/>
    </xf>
    <xf numFmtId="0" fontId="9" fillId="0" borderId="16" xfId="0" quotePrefix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49" fontId="8" fillId="0" borderId="10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21" fontId="8" fillId="0" borderId="10" xfId="0" applyNumberFormat="1" applyFont="1" applyFill="1" applyBorder="1" applyAlignment="1">
      <alignment horizontal="center" vertical="center"/>
    </xf>
    <xf numFmtId="21" fontId="8" fillId="0" borderId="10" xfId="0" applyNumberFormat="1" applyFont="1" applyBorder="1" applyAlignment="1">
      <alignment horizontal="center" vertical="center"/>
    </xf>
    <xf numFmtId="21" fontId="8" fillId="0" borderId="17" xfId="0" applyNumberFormat="1" applyFont="1" applyBorder="1" applyAlignment="1">
      <alignment horizontal="center" vertical="center"/>
    </xf>
    <xf numFmtId="21" fontId="8" fillId="0" borderId="10" xfId="0" quotePrefix="1" applyNumberFormat="1" applyFont="1" applyBorder="1" applyAlignment="1">
      <alignment horizontal="center" vertical="center"/>
    </xf>
    <xf numFmtId="21" fontId="8" fillId="0" borderId="17" xfId="0" quotePrefix="1" applyNumberFormat="1" applyFont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21" fontId="10" fillId="0" borderId="10" xfId="0" applyNumberFormat="1" applyFont="1" applyFill="1" applyBorder="1" applyAlignment="1">
      <alignment horizontal="center" vertical="center" wrapText="1"/>
    </xf>
    <xf numFmtId="21" fontId="8" fillId="0" borderId="10" xfId="0" applyNumberFormat="1" applyFont="1" applyFill="1" applyBorder="1" applyAlignment="1">
      <alignment horizontal="center" vertical="center" wrapText="1"/>
    </xf>
    <xf numFmtId="49" fontId="8" fillId="0" borderId="19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21" fontId="8" fillId="0" borderId="19" xfId="0" applyNumberFormat="1" applyFont="1" applyFill="1" applyBorder="1" applyAlignment="1">
      <alignment horizontal="center" vertical="center"/>
    </xf>
    <xf numFmtId="21" fontId="8" fillId="0" borderId="19" xfId="0" applyNumberFormat="1" applyFont="1" applyBorder="1" applyAlignment="1">
      <alignment horizontal="center" vertical="center"/>
    </xf>
    <xf numFmtId="21" fontId="8" fillId="0" borderId="19" xfId="0" quotePrefix="1" applyNumberFormat="1" applyFont="1" applyBorder="1" applyAlignment="1">
      <alignment horizontal="center" vertical="center"/>
    </xf>
    <xf numFmtId="21" fontId="8" fillId="0" borderId="20" xfId="0" quotePrefix="1" applyNumberFormat="1" applyFont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/>
    <xf numFmtId="0" fontId="14" fillId="0" borderId="18" xfId="0" applyFont="1" applyBorder="1" applyAlignment="1">
      <alignment horizontal="center" vertical="center"/>
    </xf>
    <xf numFmtId="0" fontId="14" fillId="0" borderId="18" xfId="0" quotePrefix="1" applyFont="1" applyBorder="1" applyAlignment="1">
      <alignment horizontal="center" vertical="center"/>
    </xf>
    <xf numFmtId="0" fontId="14" fillId="0" borderId="21" xfId="0" quotePrefix="1" applyFont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/>
    </xf>
    <xf numFmtId="49" fontId="8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21" fontId="8" fillId="0" borderId="7" xfId="0" applyNumberFormat="1" applyFont="1" applyFill="1" applyBorder="1" applyAlignment="1">
      <alignment horizontal="center" vertical="center"/>
    </xf>
    <xf numFmtId="21" fontId="8" fillId="0" borderId="7" xfId="0" applyNumberFormat="1" applyFont="1" applyBorder="1" applyAlignment="1">
      <alignment horizontal="center" vertical="center"/>
    </xf>
    <xf numFmtId="21" fontId="8" fillId="0" borderId="7" xfId="0" quotePrefix="1" applyNumberFormat="1" applyFont="1" applyBorder="1" applyAlignment="1">
      <alignment horizontal="center" vertical="center"/>
    </xf>
    <xf numFmtId="21" fontId="8" fillId="0" borderId="23" xfId="0" quotePrefix="1" applyNumberFormat="1" applyFont="1" applyBorder="1" applyAlignment="1">
      <alignment horizontal="center" vertical="center"/>
    </xf>
    <xf numFmtId="0" fontId="9" fillId="4" borderId="24" xfId="0" quotePrefix="1" applyFont="1" applyFill="1" applyBorder="1" applyAlignment="1">
      <alignment horizontal="center" vertical="center"/>
    </xf>
    <xf numFmtId="0" fontId="9" fillId="0" borderId="24" xfId="0" quotePrefix="1" applyFont="1" applyBorder="1" applyAlignment="1">
      <alignment horizontal="center" vertical="center"/>
    </xf>
    <xf numFmtId="21" fontId="8" fillId="0" borderId="23" xfId="0" applyNumberFormat="1" applyFont="1" applyBorder="1" applyAlignment="1">
      <alignment horizontal="center" vertical="center"/>
    </xf>
    <xf numFmtId="0" fontId="14" fillId="4" borderId="24" xfId="0" quotePrefix="1" applyFont="1" applyFill="1" applyBorder="1" applyAlignment="1">
      <alignment horizontal="center" vertical="center"/>
    </xf>
    <xf numFmtId="0" fontId="14" fillId="4" borderId="21" xfId="0" quotePrefix="1" applyFont="1" applyFill="1" applyBorder="1" applyAlignment="1">
      <alignment horizontal="center" vertical="center"/>
    </xf>
    <xf numFmtId="0" fontId="14" fillId="0" borderId="24" xfId="0" quotePrefix="1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1" fontId="8" fillId="0" borderId="15" xfId="0" quotePrefix="1" applyNumberFormat="1" applyFont="1" applyBorder="1" applyAlignment="1">
      <alignment horizontal="center" vertical="center"/>
    </xf>
    <xf numFmtId="1" fontId="8" fillId="0" borderId="23" xfId="0" quotePrefix="1" applyNumberFormat="1" applyFont="1" applyBorder="1" applyAlignment="1">
      <alignment horizontal="center" vertical="center"/>
    </xf>
    <xf numFmtId="1" fontId="8" fillId="0" borderId="17" xfId="0" applyNumberFormat="1" applyFont="1" applyBorder="1" applyAlignment="1">
      <alignment horizontal="center" vertical="center"/>
    </xf>
    <xf numFmtId="1" fontId="8" fillId="0" borderId="23" xfId="0" applyNumberFormat="1" applyFont="1" applyBorder="1" applyAlignment="1">
      <alignment horizontal="center" vertical="center"/>
    </xf>
    <xf numFmtId="1" fontId="8" fillId="0" borderId="17" xfId="0" quotePrefix="1" applyNumberFormat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21" fontId="3" fillId="0" borderId="0" xfId="0" applyNumberFormat="1" applyFont="1" applyAlignment="1">
      <alignment vertical="center"/>
    </xf>
    <xf numFmtId="0" fontId="10" fillId="0" borderId="7" xfId="0" applyFont="1" applyFill="1" applyBorder="1" applyAlignment="1">
      <alignment horizontal="center" vertical="center" wrapText="1"/>
    </xf>
    <xf numFmtId="21" fontId="10" fillId="0" borderId="7" xfId="0" applyNumberFormat="1" applyFont="1" applyFill="1" applyBorder="1" applyAlignment="1">
      <alignment horizontal="center" vertical="center" wrapText="1"/>
    </xf>
    <xf numFmtId="21" fontId="8" fillId="0" borderId="7" xfId="0" applyNumberFormat="1" applyFont="1" applyFill="1" applyBorder="1" applyAlignment="1">
      <alignment horizontal="center" vertical="center" wrapText="1"/>
    </xf>
    <xf numFmtId="0" fontId="8" fillId="0" borderId="15" xfId="0" quotePrefix="1" applyNumberFormat="1" applyFont="1" applyBorder="1" applyAlignment="1">
      <alignment horizontal="center" vertical="center"/>
    </xf>
    <xf numFmtId="0" fontId="8" fillId="0" borderId="23" xfId="0" quotePrefix="1" applyNumberFormat="1" applyFont="1" applyBorder="1" applyAlignment="1">
      <alignment horizontal="center" vertical="center"/>
    </xf>
    <xf numFmtId="0" fontId="8" fillId="0" borderId="17" xfId="0" applyNumberFormat="1" applyFont="1" applyBorder="1" applyAlignment="1">
      <alignment horizontal="center" vertical="center"/>
    </xf>
    <xf numFmtId="0" fontId="8" fillId="0" borderId="23" xfId="0" applyNumberFormat="1" applyFont="1" applyBorder="1" applyAlignment="1">
      <alignment horizontal="center" vertical="center"/>
    </xf>
    <xf numFmtId="0" fontId="8" fillId="0" borderId="17" xfId="0" quotePrefix="1" applyNumberFormat="1" applyFont="1" applyBorder="1" applyAlignment="1">
      <alignment horizontal="center" vertical="center"/>
    </xf>
    <xf numFmtId="0" fontId="8" fillId="0" borderId="20" xfId="0" quotePrefix="1" applyNumberFormat="1" applyFont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/>
    </xf>
    <xf numFmtId="0" fontId="8" fillId="0" borderId="7" xfId="0" applyNumberFormat="1" applyFont="1" applyBorder="1" applyAlignment="1">
      <alignment horizontal="center" vertical="center"/>
    </xf>
    <xf numFmtId="0" fontId="8" fillId="0" borderId="14" xfId="0" applyNumberFormat="1" applyFont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8" fillId="0" borderId="7" xfId="0" quotePrefix="1" applyNumberFormat="1" applyFont="1" applyBorder="1" applyAlignment="1">
      <alignment horizontal="center" vertical="center"/>
    </xf>
    <xf numFmtId="0" fontId="8" fillId="5" borderId="23" xfId="0" quotePrefix="1" applyNumberFormat="1" applyFont="1" applyFill="1" applyBorder="1" applyAlignment="1">
      <alignment horizontal="center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Border="1" applyAlignment="1">
      <alignment horizontal="center" vertical="center"/>
    </xf>
    <xf numFmtId="0" fontId="8" fillId="5" borderId="17" xfId="0" applyNumberFormat="1" applyFont="1" applyFill="1" applyBorder="1" applyAlignment="1">
      <alignment horizontal="center" vertical="center"/>
    </xf>
    <xf numFmtId="0" fontId="8" fillId="5" borderId="23" xfId="0" applyNumberFormat="1" applyFont="1" applyFill="1" applyBorder="1" applyAlignment="1">
      <alignment horizontal="center" vertical="center"/>
    </xf>
    <xf numFmtId="0" fontId="8" fillId="0" borderId="10" xfId="0" quotePrefix="1" applyNumberFormat="1" applyFont="1" applyBorder="1" applyAlignment="1">
      <alignment horizontal="center" vertical="center"/>
    </xf>
    <xf numFmtId="0" fontId="8" fillId="5" borderId="17" xfId="0" quotePrefix="1" applyNumberFormat="1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/>
    </xf>
    <xf numFmtId="0" fontId="8" fillId="0" borderId="23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4" xfId="0" applyNumberFormat="1" applyFont="1" applyFill="1" applyBorder="1" applyAlignment="1">
      <alignment horizontal="center" vertical="center"/>
    </xf>
    <xf numFmtId="0" fontId="9" fillId="0" borderId="14" xfId="0" applyNumberFormat="1" applyFont="1" applyBorder="1" applyAlignment="1">
      <alignment horizontal="center" vertical="center"/>
    </xf>
    <xf numFmtId="0" fontId="9" fillId="0" borderId="14" xfId="0" quotePrefix="1" applyNumberFormat="1" applyFont="1" applyBorder="1" applyAlignment="1">
      <alignment horizontal="center" vertical="center"/>
    </xf>
    <xf numFmtId="0" fontId="9" fillId="5" borderId="15" xfId="0" quotePrefix="1" applyNumberFormat="1" applyFont="1" applyFill="1" applyBorder="1" applyAlignment="1">
      <alignment horizontal="center" vertical="center"/>
    </xf>
    <xf numFmtId="49" fontId="9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/>
    </xf>
    <xf numFmtId="0" fontId="9" fillId="0" borderId="7" xfId="0" applyNumberFormat="1" applyFont="1" applyBorder="1" applyAlignment="1">
      <alignment horizontal="center" vertical="center"/>
    </xf>
    <xf numFmtId="0" fontId="9" fillId="0" borderId="7" xfId="0" quotePrefix="1" applyNumberFormat="1" applyFont="1" applyBorder="1" applyAlignment="1">
      <alignment horizontal="center" vertical="center"/>
    </xf>
    <xf numFmtId="0" fontId="9" fillId="0" borderId="23" xfId="0" quotePrefix="1" applyNumberFormat="1" applyFont="1" applyBorder="1" applyAlignment="1">
      <alignment horizontal="center" vertical="center"/>
    </xf>
    <xf numFmtId="0" fontId="9" fillId="5" borderId="23" xfId="0" quotePrefix="1" applyNumberFormat="1" applyFont="1" applyFill="1" applyBorder="1" applyAlignment="1">
      <alignment horizontal="center" vertical="center"/>
    </xf>
    <xf numFmtId="0" fontId="9" fillId="0" borderId="23" xfId="0" applyNumberFormat="1" applyFont="1" applyBorder="1" applyAlignment="1">
      <alignment horizontal="center" vertical="center"/>
    </xf>
    <xf numFmtId="0" fontId="9" fillId="5" borderId="23" xfId="0" applyNumberFormat="1" applyFont="1" applyFill="1" applyBorder="1" applyAlignment="1">
      <alignment horizontal="center" vertical="center"/>
    </xf>
    <xf numFmtId="49" fontId="8" fillId="0" borderId="2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21" fontId="8" fillId="0" borderId="25" xfId="0" applyNumberFormat="1" applyFont="1" applyFill="1" applyBorder="1" applyAlignment="1">
      <alignment horizontal="center" vertical="center"/>
    </xf>
    <xf numFmtId="21" fontId="8" fillId="0" borderId="25" xfId="0" applyNumberFormat="1" applyFont="1" applyBorder="1" applyAlignment="1">
      <alignment horizontal="center" vertical="center"/>
    </xf>
    <xf numFmtId="21" fontId="8" fillId="0" borderId="25" xfId="0" quotePrefix="1" applyNumberFormat="1" applyFont="1" applyBorder="1" applyAlignment="1">
      <alignment horizontal="center" vertical="center"/>
    </xf>
    <xf numFmtId="21" fontId="8" fillId="0" borderId="26" xfId="0" quotePrefix="1" applyNumberFormat="1" applyFont="1" applyBorder="1" applyAlignment="1">
      <alignment horizontal="center" vertical="center"/>
    </xf>
    <xf numFmtId="1" fontId="8" fillId="0" borderId="26" xfId="0" quotePrefix="1" applyNumberFormat="1" applyFont="1" applyBorder="1" applyAlignment="1">
      <alignment horizontal="center" vertical="center"/>
    </xf>
    <xf numFmtId="0" fontId="9" fillId="4" borderId="27" xfId="0" quotePrefix="1" applyFont="1" applyFill="1" applyBorder="1" applyAlignment="1">
      <alignment horizontal="center" vertical="center"/>
    </xf>
    <xf numFmtId="0" fontId="9" fillId="0" borderId="27" xfId="0" quotePrefix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14" fillId="4" borderId="27" xfId="0" quotePrefix="1" applyFont="1" applyFill="1" applyBorder="1" applyAlignment="1">
      <alignment horizontal="center" vertical="center"/>
    </xf>
    <xf numFmtId="0" fontId="14" fillId="0" borderId="27" xfId="0" quotePrefix="1" applyFont="1" applyBorder="1" applyAlignment="1">
      <alignment horizontal="center" vertical="center"/>
    </xf>
    <xf numFmtId="21" fontId="8" fillId="0" borderId="28" xfId="0" applyNumberFormat="1" applyFont="1" applyFill="1" applyBorder="1" applyAlignment="1">
      <alignment horizontal="center" vertical="center"/>
    </xf>
    <xf numFmtId="21" fontId="8" fillId="0" borderId="29" xfId="0" applyNumberFormat="1" applyFont="1" applyFill="1" applyBorder="1" applyAlignment="1">
      <alignment horizontal="center" vertical="center"/>
    </xf>
    <xf numFmtId="21" fontId="8" fillId="0" borderId="26" xfId="0" applyNumberFormat="1" applyFont="1" applyBorder="1" applyAlignment="1">
      <alignment horizontal="center" vertical="center"/>
    </xf>
    <xf numFmtId="21" fontId="8" fillId="0" borderId="13" xfId="0" applyNumberFormat="1" applyFont="1" applyFill="1" applyBorder="1" applyAlignment="1">
      <alignment horizontal="center" vertical="center"/>
    </xf>
    <xf numFmtId="49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21" fontId="8" fillId="0" borderId="13" xfId="0" applyNumberFormat="1" applyFont="1" applyBorder="1" applyAlignment="1">
      <alignment horizontal="center" vertical="center"/>
    </xf>
    <xf numFmtId="21" fontId="8" fillId="0" borderId="30" xfId="0" applyNumberFormat="1" applyFont="1" applyBorder="1" applyAlignment="1">
      <alignment horizontal="center" vertical="center"/>
    </xf>
    <xf numFmtId="1" fontId="8" fillId="0" borderId="30" xfId="0" applyNumberFormat="1" applyFont="1" applyBorder="1" applyAlignment="1">
      <alignment horizontal="center" vertical="center"/>
    </xf>
    <xf numFmtId="0" fontId="9" fillId="4" borderId="31" xfId="0" quotePrefix="1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31" xfId="0" quotePrefix="1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21" fontId="8" fillId="0" borderId="20" xfId="0" applyNumberFormat="1" applyFont="1" applyBorder="1" applyAlignment="1">
      <alignment horizontal="center" vertical="center"/>
    </xf>
    <xf numFmtId="0" fontId="8" fillId="0" borderId="26" xfId="0" quotePrefix="1" applyNumberFormat="1" applyFont="1" applyBorder="1" applyAlignment="1">
      <alignment horizontal="center" vertical="center"/>
    </xf>
    <xf numFmtId="0" fontId="8" fillId="0" borderId="26" xfId="0" applyNumberFormat="1" applyFont="1" applyBorder="1" applyAlignment="1">
      <alignment horizontal="center" vertical="center"/>
    </xf>
    <xf numFmtId="21" fontId="8" fillId="0" borderId="32" xfId="0" applyNumberFormat="1" applyFont="1" applyFill="1" applyBorder="1" applyAlignment="1">
      <alignment horizontal="center" vertical="center"/>
    </xf>
    <xf numFmtId="21" fontId="8" fillId="0" borderId="7" xfId="0" quotePrefix="1" applyNumberFormat="1" applyFont="1" applyFill="1" applyBorder="1" applyAlignment="1">
      <alignment horizontal="center" vertical="center"/>
    </xf>
    <xf numFmtId="21" fontId="8" fillId="0" borderId="23" xfId="0" quotePrefix="1" applyNumberFormat="1" applyFont="1" applyFill="1" applyBorder="1" applyAlignment="1">
      <alignment horizontal="center" vertical="center"/>
    </xf>
    <xf numFmtId="1" fontId="8" fillId="0" borderId="23" xfId="0" quotePrefix="1" applyNumberFormat="1" applyFont="1" applyFill="1" applyBorder="1" applyAlignment="1">
      <alignment horizontal="center" vertical="center"/>
    </xf>
    <xf numFmtId="0" fontId="14" fillId="0" borderId="24" xfId="0" quotePrefix="1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21" fontId="8" fillId="0" borderId="23" xfId="0" applyNumberFormat="1" applyFont="1" applyFill="1" applyBorder="1" applyAlignment="1">
      <alignment horizontal="center" vertical="center"/>
    </xf>
    <xf numFmtId="1" fontId="8" fillId="0" borderId="23" xfId="0" applyNumberFormat="1" applyFont="1" applyFill="1" applyBorder="1" applyAlignment="1">
      <alignment horizontal="center" vertical="center"/>
    </xf>
    <xf numFmtId="21" fontId="8" fillId="0" borderId="10" xfId="0" quotePrefix="1" applyNumberFormat="1" applyFont="1" applyFill="1" applyBorder="1" applyAlignment="1">
      <alignment horizontal="center" vertical="center"/>
    </xf>
    <xf numFmtId="21" fontId="8" fillId="0" borderId="17" xfId="0" quotePrefix="1" applyNumberFormat="1" applyFont="1" applyFill="1" applyBorder="1" applyAlignment="1">
      <alignment horizontal="center" vertical="center"/>
    </xf>
    <xf numFmtId="1" fontId="8" fillId="0" borderId="17" xfId="0" quotePrefix="1" applyNumberFormat="1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/>
    </xf>
    <xf numFmtId="21" fontId="8" fillId="0" borderId="17" xfId="0" applyNumberFormat="1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center" vertical="center"/>
    </xf>
    <xf numFmtId="0" fontId="14" fillId="0" borderId="18" xfId="0" quotePrefix="1" applyFont="1" applyFill="1" applyBorder="1" applyAlignment="1">
      <alignment horizontal="center" vertical="center"/>
    </xf>
    <xf numFmtId="21" fontId="8" fillId="0" borderId="14" xfId="0" quotePrefix="1" applyNumberFormat="1" applyFont="1" applyFill="1" applyBorder="1" applyAlignment="1">
      <alignment horizontal="center" vertical="center"/>
    </xf>
    <xf numFmtId="21" fontId="8" fillId="0" borderId="15" xfId="0" quotePrefix="1" applyNumberFormat="1" applyFont="1" applyFill="1" applyBorder="1" applyAlignment="1">
      <alignment horizontal="center" vertical="center"/>
    </xf>
    <xf numFmtId="0" fontId="9" fillId="0" borderId="16" xfId="0" quotePrefix="1" applyFont="1" applyFill="1" applyBorder="1" applyAlignment="1">
      <alignment horizontal="center" vertical="center"/>
    </xf>
    <xf numFmtId="0" fontId="8" fillId="0" borderId="23" xfId="0" quotePrefix="1" applyNumberFormat="1" applyFont="1" applyFill="1" applyBorder="1" applyAlignment="1">
      <alignment horizontal="center" vertical="center"/>
    </xf>
    <xf numFmtId="0" fontId="9" fillId="0" borderId="24" xfId="0" quotePrefix="1" applyFont="1" applyFill="1" applyBorder="1" applyAlignment="1">
      <alignment horizontal="center" vertical="center"/>
    </xf>
    <xf numFmtId="0" fontId="8" fillId="0" borderId="17" xfId="0" applyNumberFormat="1" applyFont="1" applyFill="1" applyBorder="1" applyAlignment="1">
      <alignment horizontal="center" vertical="center"/>
    </xf>
    <xf numFmtId="0" fontId="8" fillId="0" borderId="17" xfId="0" quotePrefix="1" applyNumberFormat="1" applyFont="1" applyFill="1" applyBorder="1" applyAlignment="1">
      <alignment horizontal="center" vertical="center"/>
    </xf>
    <xf numFmtId="21" fontId="8" fillId="0" borderId="13" xfId="0" quotePrefix="1" applyNumberFormat="1" applyFont="1" applyBorder="1" applyAlignment="1">
      <alignment horizontal="center" vertical="center"/>
    </xf>
    <xf numFmtId="21" fontId="8" fillId="0" borderId="30" xfId="0" quotePrefix="1" applyNumberFormat="1" applyFont="1" applyBorder="1" applyAlignment="1">
      <alignment horizontal="center" vertical="center"/>
    </xf>
    <xf numFmtId="1" fontId="8" fillId="0" borderId="30" xfId="0" quotePrefix="1" applyNumberFormat="1" applyFont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/>
    </xf>
    <xf numFmtId="0" fontId="9" fillId="0" borderId="18" xfId="0" quotePrefix="1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8" fillId="0" borderId="15" xfId="0" quotePrefix="1" applyNumberFormat="1" applyFont="1" applyFill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8" fillId="5" borderId="20" xfId="0" applyNumberFormat="1" applyFont="1" applyFill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9" fillId="4" borderId="33" xfId="0" quotePrefix="1" applyFont="1" applyFill="1" applyBorder="1" applyAlignment="1">
      <alignment horizontal="center" vertical="center"/>
    </xf>
    <xf numFmtId="0" fontId="9" fillId="4" borderId="34" xfId="0" quotePrefix="1" applyFont="1" applyFill="1" applyBorder="1" applyAlignment="1">
      <alignment horizontal="center" vertical="center"/>
    </xf>
    <xf numFmtId="0" fontId="9" fillId="4" borderId="35" xfId="0" quotePrefix="1" applyFont="1" applyFill="1" applyBorder="1" applyAlignment="1">
      <alignment horizontal="center" vertical="center"/>
    </xf>
    <xf numFmtId="0" fontId="9" fillId="0" borderId="14" xfId="0" quotePrefix="1" applyFont="1" applyBorder="1" applyAlignment="1">
      <alignment horizontal="center" vertical="center"/>
    </xf>
    <xf numFmtId="0" fontId="9" fillId="0" borderId="10" xfId="0" quotePrefix="1" applyFont="1" applyBorder="1" applyAlignment="1">
      <alignment horizontal="center" vertical="center"/>
    </xf>
    <xf numFmtId="0" fontId="9" fillId="0" borderId="25" xfId="0" quotePrefix="1" applyFont="1" applyBorder="1" applyAlignment="1">
      <alignment horizontal="center" vertical="center"/>
    </xf>
    <xf numFmtId="22" fontId="11" fillId="0" borderId="0" xfId="0" applyNumberFormat="1" applyFont="1" applyAlignment="1"/>
    <xf numFmtId="0" fontId="11" fillId="0" borderId="0" xfId="0" applyFont="1" applyAlignment="1"/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/>
    </xf>
    <xf numFmtId="0" fontId="1" fillId="0" borderId="22" xfId="0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Medium9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5:K65"/>
  <sheetViews>
    <sheetView zoomScale="75" zoomScaleNormal="75" workbookViewId="0">
      <selection activeCell="B10" sqref="B1:B1048576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5" width="17.7109375" style="1" customWidth="1"/>
    <col min="6" max="6" width="18.42578125" style="1" customWidth="1"/>
    <col min="7" max="7" width="21" style="2" customWidth="1"/>
    <col min="8" max="9" width="22.42578125" style="2" customWidth="1"/>
    <col min="10" max="11" width="11.7109375" style="2" customWidth="1"/>
    <col min="12" max="256" width="9.140625" style="2"/>
    <col min="257" max="257" width="9.28515625" style="2" bestFit="1" customWidth="1"/>
    <col min="258" max="258" width="24.28515625" style="2" bestFit="1" customWidth="1"/>
    <col min="259" max="262" width="17.7109375" style="2" customWidth="1"/>
    <col min="263" max="264" width="22.140625" style="2" customWidth="1"/>
    <col min="265" max="266" width="11.7109375" style="2" customWidth="1"/>
    <col min="267" max="512" width="9.140625" style="2"/>
    <col min="513" max="513" width="9.28515625" style="2" bestFit="1" customWidth="1"/>
    <col min="514" max="514" width="24.28515625" style="2" bestFit="1" customWidth="1"/>
    <col min="515" max="518" width="17.7109375" style="2" customWidth="1"/>
    <col min="519" max="520" width="22.140625" style="2" customWidth="1"/>
    <col min="521" max="522" width="11.7109375" style="2" customWidth="1"/>
    <col min="523" max="768" width="9.140625" style="2"/>
    <col min="769" max="769" width="9.28515625" style="2" bestFit="1" customWidth="1"/>
    <col min="770" max="770" width="24.28515625" style="2" bestFit="1" customWidth="1"/>
    <col min="771" max="774" width="17.7109375" style="2" customWidth="1"/>
    <col min="775" max="776" width="22.140625" style="2" customWidth="1"/>
    <col min="777" max="778" width="11.7109375" style="2" customWidth="1"/>
    <col min="779" max="1024" width="9.140625" style="2"/>
    <col min="1025" max="1025" width="9.28515625" style="2" bestFit="1" customWidth="1"/>
    <col min="1026" max="1026" width="24.28515625" style="2" bestFit="1" customWidth="1"/>
    <col min="1027" max="1030" width="17.7109375" style="2" customWidth="1"/>
    <col min="1031" max="1032" width="22.140625" style="2" customWidth="1"/>
    <col min="1033" max="1034" width="11.7109375" style="2" customWidth="1"/>
    <col min="1035" max="1280" width="9.140625" style="2"/>
    <col min="1281" max="1281" width="9.28515625" style="2" bestFit="1" customWidth="1"/>
    <col min="1282" max="1282" width="24.28515625" style="2" bestFit="1" customWidth="1"/>
    <col min="1283" max="1286" width="17.7109375" style="2" customWidth="1"/>
    <col min="1287" max="1288" width="22.140625" style="2" customWidth="1"/>
    <col min="1289" max="1290" width="11.7109375" style="2" customWidth="1"/>
    <col min="1291" max="1536" width="9.140625" style="2"/>
    <col min="1537" max="1537" width="9.28515625" style="2" bestFit="1" customWidth="1"/>
    <col min="1538" max="1538" width="24.28515625" style="2" bestFit="1" customWidth="1"/>
    <col min="1539" max="1542" width="17.7109375" style="2" customWidth="1"/>
    <col min="1543" max="1544" width="22.140625" style="2" customWidth="1"/>
    <col min="1545" max="1546" width="11.7109375" style="2" customWidth="1"/>
    <col min="1547" max="1792" width="9.140625" style="2"/>
    <col min="1793" max="1793" width="9.28515625" style="2" bestFit="1" customWidth="1"/>
    <col min="1794" max="1794" width="24.28515625" style="2" bestFit="1" customWidth="1"/>
    <col min="1795" max="1798" width="17.7109375" style="2" customWidth="1"/>
    <col min="1799" max="1800" width="22.140625" style="2" customWidth="1"/>
    <col min="1801" max="1802" width="11.7109375" style="2" customWidth="1"/>
    <col min="1803" max="2048" width="9.140625" style="2"/>
    <col min="2049" max="2049" width="9.28515625" style="2" bestFit="1" customWidth="1"/>
    <col min="2050" max="2050" width="24.28515625" style="2" bestFit="1" customWidth="1"/>
    <col min="2051" max="2054" width="17.7109375" style="2" customWidth="1"/>
    <col min="2055" max="2056" width="22.140625" style="2" customWidth="1"/>
    <col min="2057" max="2058" width="11.7109375" style="2" customWidth="1"/>
    <col min="2059" max="2304" width="9.140625" style="2"/>
    <col min="2305" max="2305" width="9.28515625" style="2" bestFit="1" customWidth="1"/>
    <col min="2306" max="2306" width="24.28515625" style="2" bestFit="1" customWidth="1"/>
    <col min="2307" max="2310" width="17.7109375" style="2" customWidth="1"/>
    <col min="2311" max="2312" width="22.140625" style="2" customWidth="1"/>
    <col min="2313" max="2314" width="11.7109375" style="2" customWidth="1"/>
    <col min="2315" max="2560" width="9.140625" style="2"/>
    <col min="2561" max="2561" width="9.28515625" style="2" bestFit="1" customWidth="1"/>
    <col min="2562" max="2562" width="24.28515625" style="2" bestFit="1" customWidth="1"/>
    <col min="2563" max="2566" width="17.7109375" style="2" customWidth="1"/>
    <col min="2567" max="2568" width="22.140625" style="2" customWidth="1"/>
    <col min="2569" max="2570" width="11.7109375" style="2" customWidth="1"/>
    <col min="2571" max="2816" width="9.140625" style="2"/>
    <col min="2817" max="2817" width="9.28515625" style="2" bestFit="1" customWidth="1"/>
    <col min="2818" max="2818" width="24.28515625" style="2" bestFit="1" customWidth="1"/>
    <col min="2819" max="2822" width="17.7109375" style="2" customWidth="1"/>
    <col min="2823" max="2824" width="22.140625" style="2" customWidth="1"/>
    <col min="2825" max="2826" width="11.7109375" style="2" customWidth="1"/>
    <col min="2827" max="3072" width="9.140625" style="2"/>
    <col min="3073" max="3073" width="9.28515625" style="2" bestFit="1" customWidth="1"/>
    <col min="3074" max="3074" width="24.28515625" style="2" bestFit="1" customWidth="1"/>
    <col min="3075" max="3078" width="17.7109375" style="2" customWidth="1"/>
    <col min="3079" max="3080" width="22.140625" style="2" customWidth="1"/>
    <col min="3081" max="3082" width="11.7109375" style="2" customWidth="1"/>
    <col min="3083" max="3328" width="9.140625" style="2"/>
    <col min="3329" max="3329" width="9.28515625" style="2" bestFit="1" customWidth="1"/>
    <col min="3330" max="3330" width="24.28515625" style="2" bestFit="1" customWidth="1"/>
    <col min="3331" max="3334" width="17.7109375" style="2" customWidth="1"/>
    <col min="3335" max="3336" width="22.140625" style="2" customWidth="1"/>
    <col min="3337" max="3338" width="11.7109375" style="2" customWidth="1"/>
    <col min="3339" max="3584" width="9.140625" style="2"/>
    <col min="3585" max="3585" width="9.28515625" style="2" bestFit="1" customWidth="1"/>
    <col min="3586" max="3586" width="24.28515625" style="2" bestFit="1" customWidth="1"/>
    <col min="3587" max="3590" width="17.7109375" style="2" customWidth="1"/>
    <col min="3591" max="3592" width="22.140625" style="2" customWidth="1"/>
    <col min="3593" max="3594" width="11.7109375" style="2" customWidth="1"/>
    <col min="3595" max="3840" width="9.140625" style="2"/>
    <col min="3841" max="3841" width="9.28515625" style="2" bestFit="1" customWidth="1"/>
    <col min="3842" max="3842" width="24.28515625" style="2" bestFit="1" customWidth="1"/>
    <col min="3843" max="3846" width="17.7109375" style="2" customWidth="1"/>
    <col min="3847" max="3848" width="22.140625" style="2" customWidth="1"/>
    <col min="3849" max="3850" width="11.7109375" style="2" customWidth="1"/>
    <col min="3851" max="4096" width="9.140625" style="2"/>
    <col min="4097" max="4097" width="9.28515625" style="2" bestFit="1" customWidth="1"/>
    <col min="4098" max="4098" width="24.28515625" style="2" bestFit="1" customWidth="1"/>
    <col min="4099" max="4102" width="17.7109375" style="2" customWidth="1"/>
    <col min="4103" max="4104" width="22.140625" style="2" customWidth="1"/>
    <col min="4105" max="4106" width="11.7109375" style="2" customWidth="1"/>
    <col min="4107" max="4352" width="9.140625" style="2"/>
    <col min="4353" max="4353" width="9.28515625" style="2" bestFit="1" customWidth="1"/>
    <col min="4354" max="4354" width="24.28515625" style="2" bestFit="1" customWidth="1"/>
    <col min="4355" max="4358" width="17.7109375" style="2" customWidth="1"/>
    <col min="4359" max="4360" width="22.140625" style="2" customWidth="1"/>
    <col min="4361" max="4362" width="11.7109375" style="2" customWidth="1"/>
    <col min="4363" max="4608" width="9.140625" style="2"/>
    <col min="4609" max="4609" width="9.28515625" style="2" bestFit="1" customWidth="1"/>
    <col min="4610" max="4610" width="24.28515625" style="2" bestFit="1" customWidth="1"/>
    <col min="4611" max="4614" width="17.7109375" style="2" customWidth="1"/>
    <col min="4615" max="4616" width="22.140625" style="2" customWidth="1"/>
    <col min="4617" max="4618" width="11.7109375" style="2" customWidth="1"/>
    <col min="4619" max="4864" width="9.140625" style="2"/>
    <col min="4865" max="4865" width="9.28515625" style="2" bestFit="1" customWidth="1"/>
    <col min="4866" max="4866" width="24.28515625" style="2" bestFit="1" customWidth="1"/>
    <col min="4867" max="4870" width="17.7109375" style="2" customWidth="1"/>
    <col min="4871" max="4872" width="22.140625" style="2" customWidth="1"/>
    <col min="4873" max="4874" width="11.7109375" style="2" customWidth="1"/>
    <col min="4875" max="5120" width="9.140625" style="2"/>
    <col min="5121" max="5121" width="9.28515625" style="2" bestFit="1" customWidth="1"/>
    <col min="5122" max="5122" width="24.28515625" style="2" bestFit="1" customWidth="1"/>
    <col min="5123" max="5126" width="17.7109375" style="2" customWidth="1"/>
    <col min="5127" max="5128" width="22.140625" style="2" customWidth="1"/>
    <col min="5129" max="5130" width="11.7109375" style="2" customWidth="1"/>
    <col min="5131" max="5376" width="9.140625" style="2"/>
    <col min="5377" max="5377" width="9.28515625" style="2" bestFit="1" customWidth="1"/>
    <col min="5378" max="5378" width="24.28515625" style="2" bestFit="1" customWidth="1"/>
    <col min="5379" max="5382" width="17.7109375" style="2" customWidth="1"/>
    <col min="5383" max="5384" width="22.140625" style="2" customWidth="1"/>
    <col min="5385" max="5386" width="11.7109375" style="2" customWidth="1"/>
    <col min="5387" max="5632" width="9.140625" style="2"/>
    <col min="5633" max="5633" width="9.28515625" style="2" bestFit="1" customWidth="1"/>
    <col min="5634" max="5634" width="24.28515625" style="2" bestFit="1" customWidth="1"/>
    <col min="5635" max="5638" width="17.7109375" style="2" customWidth="1"/>
    <col min="5639" max="5640" width="22.140625" style="2" customWidth="1"/>
    <col min="5641" max="5642" width="11.7109375" style="2" customWidth="1"/>
    <col min="5643" max="5888" width="9.140625" style="2"/>
    <col min="5889" max="5889" width="9.28515625" style="2" bestFit="1" customWidth="1"/>
    <col min="5890" max="5890" width="24.28515625" style="2" bestFit="1" customWidth="1"/>
    <col min="5891" max="5894" width="17.7109375" style="2" customWidth="1"/>
    <col min="5895" max="5896" width="22.140625" style="2" customWidth="1"/>
    <col min="5897" max="5898" width="11.7109375" style="2" customWidth="1"/>
    <col min="5899" max="6144" width="9.140625" style="2"/>
    <col min="6145" max="6145" width="9.28515625" style="2" bestFit="1" customWidth="1"/>
    <col min="6146" max="6146" width="24.28515625" style="2" bestFit="1" customWidth="1"/>
    <col min="6147" max="6150" width="17.7109375" style="2" customWidth="1"/>
    <col min="6151" max="6152" width="22.140625" style="2" customWidth="1"/>
    <col min="6153" max="6154" width="11.7109375" style="2" customWidth="1"/>
    <col min="6155" max="6400" width="9.140625" style="2"/>
    <col min="6401" max="6401" width="9.28515625" style="2" bestFit="1" customWidth="1"/>
    <col min="6402" max="6402" width="24.28515625" style="2" bestFit="1" customWidth="1"/>
    <col min="6403" max="6406" width="17.7109375" style="2" customWidth="1"/>
    <col min="6407" max="6408" width="22.140625" style="2" customWidth="1"/>
    <col min="6409" max="6410" width="11.7109375" style="2" customWidth="1"/>
    <col min="6411" max="6656" width="9.140625" style="2"/>
    <col min="6657" max="6657" width="9.28515625" style="2" bestFit="1" customWidth="1"/>
    <col min="6658" max="6658" width="24.28515625" style="2" bestFit="1" customWidth="1"/>
    <col min="6659" max="6662" width="17.7109375" style="2" customWidth="1"/>
    <col min="6663" max="6664" width="22.140625" style="2" customWidth="1"/>
    <col min="6665" max="6666" width="11.7109375" style="2" customWidth="1"/>
    <col min="6667" max="6912" width="9.140625" style="2"/>
    <col min="6913" max="6913" width="9.28515625" style="2" bestFit="1" customWidth="1"/>
    <col min="6914" max="6914" width="24.28515625" style="2" bestFit="1" customWidth="1"/>
    <col min="6915" max="6918" width="17.7109375" style="2" customWidth="1"/>
    <col min="6919" max="6920" width="22.140625" style="2" customWidth="1"/>
    <col min="6921" max="6922" width="11.7109375" style="2" customWidth="1"/>
    <col min="6923" max="7168" width="9.140625" style="2"/>
    <col min="7169" max="7169" width="9.28515625" style="2" bestFit="1" customWidth="1"/>
    <col min="7170" max="7170" width="24.28515625" style="2" bestFit="1" customWidth="1"/>
    <col min="7171" max="7174" width="17.7109375" style="2" customWidth="1"/>
    <col min="7175" max="7176" width="22.140625" style="2" customWidth="1"/>
    <col min="7177" max="7178" width="11.7109375" style="2" customWidth="1"/>
    <col min="7179" max="7424" width="9.140625" style="2"/>
    <col min="7425" max="7425" width="9.28515625" style="2" bestFit="1" customWidth="1"/>
    <col min="7426" max="7426" width="24.28515625" style="2" bestFit="1" customWidth="1"/>
    <col min="7427" max="7430" width="17.7109375" style="2" customWidth="1"/>
    <col min="7431" max="7432" width="22.140625" style="2" customWidth="1"/>
    <col min="7433" max="7434" width="11.7109375" style="2" customWidth="1"/>
    <col min="7435" max="7680" width="9.140625" style="2"/>
    <col min="7681" max="7681" width="9.28515625" style="2" bestFit="1" customWidth="1"/>
    <col min="7682" max="7682" width="24.28515625" style="2" bestFit="1" customWidth="1"/>
    <col min="7683" max="7686" width="17.7109375" style="2" customWidth="1"/>
    <col min="7687" max="7688" width="22.140625" style="2" customWidth="1"/>
    <col min="7689" max="7690" width="11.7109375" style="2" customWidth="1"/>
    <col min="7691" max="7936" width="9.140625" style="2"/>
    <col min="7937" max="7937" width="9.28515625" style="2" bestFit="1" customWidth="1"/>
    <col min="7938" max="7938" width="24.28515625" style="2" bestFit="1" customWidth="1"/>
    <col min="7939" max="7942" width="17.7109375" style="2" customWidth="1"/>
    <col min="7943" max="7944" width="22.140625" style="2" customWidth="1"/>
    <col min="7945" max="7946" width="11.7109375" style="2" customWidth="1"/>
    <col min="7947" max="8192" width="9.140625" style="2"/>
    <col min="8193" max="8193" width="9.28515625" style="2" bestFit="1" customWidth="1"/>
    <col min="8194" max="8194" width="24.28515625" style="2" bestFit="1" customWidth="1"/>
    <col min="8195" max="8198" width="17.7109375" style="2" customWidth="1"/>
    <col min="8199" max="8200" width="22.140625" style="2" customWidth="1"/>
    <col min="8201" max="8202" width="11.7109375" style="2" customWidth="1"/>
    <col min="8203" max="8448" width="9.140625" style="2"/>
    <col min="8449" max="8449" width="9.28515625" style="2" bestFit="1" customWidth="1"/>
    <col min="8450" max="8450" width="24.28515625" style="2" bestFit="1" customWidth="1"/>
    <col min="8451" max="8454" width="17.7109375" style="2" customWidth="1"/>
    <col min="8455" max="8456" width="22.140625" style="2" customWidth="1"/>
    <col min="8457" max="8458" width="11.7109375" style="2" customWidth="1"/>
    <col min="8459" max="8704" width="9.140625" style="2"/>
    <col min="8705" max="8705" width="9.28515625" style="2" bestFit="1" customWidth="1"/>
    <col min="8706" max="8706" width="24.28515625" style="2" bestFit="1" customWidth="1"/>
    <col min="8707" max="8710" width="17.7109375" style="2" customWidth="1"/>
    <col min="8711" max="8712" width="22.140625" style="2" customWidth="1"/>
    <col min="8713" max="8714" width="11.7109375" style="2" customWidth="1"/>
    <col min="8715" max="8960" width="9.140625" style="2"/>
    <col min="8961" max="8961" width="9.28515625" style="2" bestFit="1" customWidth="1"/>
    <col min="8962" max="8962" width="24.28515625" style="2" bestFit="1" customWidth="1"/>
    <col min="8963" max="8966" width="17.7109375" style="2" customWidth="1"/>
    <col min="8967" max="8968" width="22.140625" style="2" customWidth="1"/>
    <col min="8969" max="8970" width="11.7109375" style="2" customWidth="1"/>
    <col min="8971" max="9216" width="9.140625" style="2"/>
    <col min="9217" max="9217" width="9.28515625" style="2" bestFit="1" customWidth="1"/>
    <col min="9218" max="9218" width="24.28515625" style="2" bestFit="1" customWidth="1"/>
    <col min="9219" max="9222" width="17.7109375" style="2" customWidth="1"/>
    <col min="9223" max="9224" width="22.140625" style="2" customWidth="1"/>
    <col min="9225" max="9226" width="11.7109375" style="2" customWidth="1"/>
    <col min="9227" max="9472" width="9.140625" style="2"/>
    <col min="9473" max="9473" width="9.28515625" style="2" bestFit="1" customWidth="1"/>
    <col min="9474" max="9474" width="24.28515625" style="2" bestFit="1" customWidth="1"/>
    <col min="9475" max="9478" width="17.7109375" style="2" customWidth="1"/>
    <col min="9479" max="9480" width="22.140625" style="2" customWidth="1"/>
    <col min="9481" max="9482" width="11.7109375" style="2" customWidth="1"/>
    <col min="9483" max="9728" width="9.140625" style="2"/>
    <col min="9729" max="9729" width="9.28515625" style="2" bestFit="1" customWidth="1"/>
    <col min="9730" max="9730" width="24.28515625" style="2" bestFit="1" customWidth="1"/>
    <col min="9731" max="9734" width="17.7109375" style="2" customWidth="1"/>
    <col min="9735" max="9736" width="22.140625" style="2" customWidth="1"/>
    <col min="9737" max="9738" width="11.7109375" style="2" customWidth="1"/>
    <col min="9739" max="9984" width="9.140625" style="2"/>
    <col min="9985" max="9985" width="9.28515625" style="2" bestFit="1" customWidth="1"/>
    <col min="9986" max="9986" width="24.28515625" style="2" bestFit="1" customWidth="1"/>
    <col min="9987" max="9990" width="17.7109375" style="2" customWidth="1"/>
    <col min="9991" max="9992" width="22.140625" style="2" customWidth="1"/>
    <col min="9993" max="9994" width="11.7109375" style="2" customWidth="1"/>
    <col min="9995" max="10240" width="9.140625" style="2"/>
    <col min="10241" max="10241" width="9.28515625" style="2" bestFit="1" customWidth="1"/>
    <col min="10242" max="10242" width="24.28515625" style="2" bestFit="1" customWidth="1"/>
    <col min="10243" max="10246" width="17.7109375" style="2" customWidth="1"/>
    <col min="10247" max="10248" width="22.140625" style="2" customWidth="1"/>
    <col min="10249" max="10250" width="11.7109375" style="2" customWidth="1"/>
    <col min="10251" max="10496" width="9.140625" style="2"/>
    <col min="10497" max="10497" width="9.28515625" style="2" bestFit="1" customWidth="1"/>
    <col min="10498" max="10498" width="24.28515625" style="2" bestFit="1" customWidth="1"/>
    <col min="10499" max="10502" width="17.7109375" style="2" customWidth="1"/>
    <col min="10503" max="10504" width="22.140625" style="2" customWidth="1"/>
    <col min="10505" max="10506" width="11.7109375" style="2" customWidth="1"/>
    <col min="10507" max="10752" width="9.140625" style="2"/>
    <col min="10753" max="10753" width="9.28515625" style="2" bestFit="1" customWidth="1"/>
    <col min="10754" max="10754" width="24.28515625" style="2" bestFit="1" customWidth="1"/>
    <col min="10755" max="10758" width="17.7109375" style="2" customWidth="1"/>
    <col min="10759" max="10760" width="22.140625" style="2" customWidth="1"/>
    <col min="10761" max="10762" width="11.7109375" style="2" customWidth="1"/>
    <col min="10763" max="11008" width="9.140625" style="2"/>
    <col min="11009" max="11009" width="9.28515625" style="2" bestFit="1" customWidth="1"/>
    <col min="11010" max="11010" width="24.28515625" style="2" bestFit="1" customWidth="1"/>
    <col min="11011" max="11014" width="17.7109375" style="2" customWidth="1"/>
    <col min="11015" max="11016" width="22.140625" style="2" customWidth="1"/>
    <col min="11017" max="11018" width="11.7109375" style="2" customWidth="1"/>
    <col min="11019" max="11264" width="9.140625" style="2"/>
    <col min="11265" max="11265" width="9.28515625" style="2" bestFit="1" customWidth="1"/>
    <col min="11266" max="11266" width="24.28515625" style="2" bestFit="1" customWidth="1"/>
    <col min="11267" max="11270" width="17.7109375" style="2" customWidth="1"/>
    <col min="11271" max="11272" width="22.140625" style="2" customWidth="1"/>
    <col min="11273" max="11274" width="11.7109375" style="2" customWidth="1"/>
    <col min="11275" max="11520" width="9.140625" style="2"/>
    <col min="11521" max="11521" width="9.28515625" style="2" bestFit="1" customWidth="1"/>
    <col min="11522" max="11522" width="24.28515625" style="2" bestFit="1" customWidth="1"/>
    <col min="11523" max="11526" width="17.7109375" style="2" customWidth="1"/>
    <col min="11527" max="11528" width="22.140625" style="2" customWidth="1"/>
    <col min="11529" max="11530" width="11.7109375" style="2" customWidth="1"/>
    <col min="11531" max="11776" width="9.140625" style="2"/>
    <col min="11777" max="11777" width="9.28515625" style="2" bestFit="1" customWidth="1"/>
    <col min="11778" max="11778" width="24.28515625" style="2" bestFit="1" customWidth="1"/>
    <col min="11779" max="11782" width="17.7109375" style="2" customWidth="1"/>
    <col min="11783" max="11784" width="22.140625" style="2" customWidth="1"/>
    <col min="11785" max="11786" width="11.7109375" style="2" customWidth="1"/>
    <col min="11787" max="12032" width="9.140625" style="2"/>
    <col min="12033" max="12033" width="9.28515625" style="2" bestFit="1" customWidth="1"/>
    <col min="12034" max="12034" width="24.28515625" style="2" bestFit="1" customWidth="1"/>
    <col min="12035" max="12038" width="17.7109375" style="2" customWidth="1"/>
    <col min="12039" max="12040" width="22.140625" style="2" customWidth="1"/>
    <col min="12041" max="12042" width="11.7109375" style="2" customWidth="1"/>
    <col min="12043" max="12288" width="9.140625" style="2"/>
    <col min="12289" max="12289" width="9.28515625" style="2" bestFit="1" customWidth="1"/>
    <col min="12290" max="12290" width="24.28515625" style="2" bestFit="1" customWidth="1"/>
    <col min="12291" max="12294" width="17.7109375" style="2" customWidth="1"/>
    <col min="12295" max="12296" width="22.140625" style="2" customWidth="1"/>
    <col min="12297" max="12298" width="11.7109375" style="2" customWidth="1"/>
    <col min="12299" max="12544" width="9.140625" style="2"/>
    <col min="12545" max="12545" width="9.28515625" style="2" bestFit="1" customWidth="1"/>
    <col min="12546" max="12546" width="24.28515625" style="2" bestFit="1" customWidth="1"/>
    <col min="12547" max="12550" width="17.7109375" style="2" customWidth="1"/>
    <col min="12551" max="12552" width="22.140625" style="2" customWidth="1"/>
    <col min="12553" max="12554" width="11.7109375" style="2" customWidth="1"/>
    <col min="12555" max="12800" width="9.140625" style="2"/>
    <col min="12801" max="12801" width="9.28515625" style="2" bestFit="1" customWidth="1"/>
    <col min="12802" max="12802" width="24.28515625" style="2" bestFit="1" customWidth="1"/>
    <col min="12803" max="12806" width="17.7109375" style="2" customWidth="1"/>
    <col min="12807" max="12808" width="22.140625" style="2" customWidth="1"/>
    <col min="12809" max="12810" width="11.7109375" style="2" customWidth="1"/>
    <col min="12811" max="13056" width="9.140625" style="2"/>
    <col min="13057" max="13057" width="9.28515625" style="2" bestFit="1" customWidth="1"/>
    <col min="13058" max="13058" width="24.28515625" style="2" bestFit="1" customWidth="1"/>
    <col min="13059" max="13062" width="17.7109375" style="2" customWidth="1"/>
    <col min="13063" max="13064" width="22.140625" style="2" customWidth="1"/>
    <col min="13065" max="13066" width="11.7109375" style="2" customWidth="1"/>
    <col min="13067" max="13312" width="9.140625" style="2"/>
    <col min="13313" max="13313" width="9.28515625" style="2" bestFit="1" customWidth="1"/>
    <col min="13314" max="13314" width="24.28515625" style="2" bestFit="1" customWidth="1"/>
    <col min="13315" max="13318" width="17.7109375" style="2" customWidth="1"/>
    <col min="13319" max="13320" width="22.140625" style="2" customWidth="1"/>
    <col min="13321" max="13322" width="11.7109375" style="2" customWidth="1"/>
    <col min="13323" max="13568" width="9.140625" style="2"/>
    <col min="13569" max="13569" width="9.28515625" style="2" bestFit="1" customWidth="1"/>
    <col min="13570" max="13570" width="24.28515625" style="2" bestFit="1" customWidth="1"/>
    <col min="13571" max="13574" width="17.7109375" style="2" customWidth="1"/>
    <col min="13575" max="13576" width="22.140625" style="2" customWidth="1"/>
    <col min="13577" max="13578" width="11.7109375" style="2" customWidth="1"/>
    <col min="13579" max="13824" width="9.140625" style="2"/>
    <col min="13825" max="13825" width="9.28515625" style="2" bestFit="1" customWidth="1"/>
    <col min="13826" max="13826" width="24.28515625" style="2" bestFit="1" customWidth="1"/>
    <col min="13827" max="13830" width="17.7109375" style="2" customWidth="1"/>
    <col min="13831" max="13832" width="22.140625" style="2" customWidth="1"/>
    <col min="13833" max="13834" width="11.7109375" style="2" customWidth="1"/>
    <col min="13835" max="14080" width="9.140625" style="2"/>
    <col min="14081" max="14081" width="9.28515625" style="2" bestFit="1" customWidth="1"/>
    <col min="14082" max="14082" width="24.28515625" style="2" bestFit="1" customWidth="1"/>
    <col min="14083" max="14086" width="17.7109375" style="2" customWidth="1"/>
    <col min="14087" max="14088" width="22.140625" style="2" customWidth="1"/>
    <col min="14089" max="14090" width="11.7109375" style="2" customWidth="1"/>
    <col min="14091" max="14336" width="9.140625" style="2"/>
    <col min="14337" max="14337" width="9.28515625" style="2" bestFit="1" customWidth="1"/>
    <col min="14338" max="14338" width="24.28515625" style="2" bestFit="1" customWidth="1"/>
    <col min="14339" max="14342" width="17.7109375" style="2" customWidth="1"/>
    <col min="14343" max="14344" width="22.140625" style="2" customWidth="1"/>
    <col min="14345" max="14346" width="11.7109375" style="2" customWidth="1"/>
    <col min="14347" max="14592" width="9.140625" style="2"/>
    <col min="14593" max="14593" width="9.28515625" style="2" bestFit="1" customWidth="1"/>
    <col min="14594" max="14594" width="24.28515625" style="2" bestFit="1" customWidth="1"/>
    <col min="14595" max="14598" width="17.7109375" style="2" customWidth="1"/>
    <col min="14599" max="14600" width="22.140625" style="2" customWidth="1"/>
    <col min="14601" max="14602" width="11.7109375" style="2" customWidth="1"/>
    <col min="14603" max="14848" width="9.140625" style="2"/>
    <col min="14849" max="14849" width="9.28515625" style="2" bestFit="1" customWidth="1"/>
    <col min="14850" max="14850" width="24.28515625" style="2" bestFit="1" customWidth="1"/>
    <col min="14851" max="14854" width="17.7109375" style="2" customWidth="1"/>
    <col min="14855" max="14856" width="22.140625" style="2" customWidth="1"/>
    <col min="14857" max="14858" width="11.7109375" style="2" customWidth="1"/>
    <col min="14859" max="15104" width="9.140625" style="2"/>
    <col min="15105" max="15105" width="9.28515625" style="2" bestFit="1" customWidth="1"/>
    <col min="15106" max="15106" width="24.28515625" style="2" bestFit="1" customWidth="1"/>
    <col min="15107" max="15110" width="17.7109375" style="2" customWidth="1"/>
    <col min="15111" max="15112" width="22.140625" style="2" customWidth="1"/>
    <col min="15113" max="15114" width="11.7109375" style="2" customWidth="1"/>
    <col min="15115" max="15360" width="9.140625" style="2"/>
    <col min="15361" max="15361" width="9.28515625" style="2" bestFit="1" customWidth="1"/>
    <col min="15362" max="15362" width="24.28515625" style="2" bestFit="1" customWidth="1"/>
    <col min="15363" max="15366" width="17.7109375" style="2" customWidth="1"/>
    <col min="15367" max="15368" width="22.140625" style="2" customWidth="1"/>
    <col min="15369" max="15370" width="11.7109375" style="2" customWidth="1"/>
    <col min="15371" max="15616" width="9.140625" style="2"/>
    <col min="15617" max="15617" width="9.28515625" style="2" bestFit="1" customWidth="1"/>
    <col min="15618" max="15618" width="24.28515625" style="2" bestFit="1" customWidth="1"/>
    <col min="15619" max="15622" width="17.7109375" style="2" customWidth="1"/>
    <col min="15623" max="15624" width="22.140625" style="2" customWidth="1"/>
    <col min="15625" max="15626" width="11.7109375" style="2" customWidth="1"/>
    <col min="15627" max="15872" width="9.140625" style="2"/>
    <col min="15873" max="15873" width="9.28515625" style="2" bestFit="1" customWidth="1"/>
    <col min="15874" max="15874" width="24.28515625" style="2" bestFit="1" customWidth="1"/>
    <col min="15875" max="15878" width="17.7109375" style="2" customWidth="1"/>
    <col min="15879" max="15880" width="22.140625" style="2" customWidth="1"/>
    <col min="15881" max="15882" width="11.7109375" style="2" customWidth="1"/>
    <col min="15883" max="16128" width="9.140625" style="2"/>
    <col min="16129" max="16129" width="9.28515625" style="2" bestFit="1" customWidth="1"/>
    <col min="16130" max="16130" width="24.28515625" style="2" bestFit="1" customWidth="1"/>
    <col min="16131" max="16134" width="17.7109375" style="2" customWidth="1"/>
    <col min="16135" max="16136" width="22.140625" style="2" customWidth="1"/>
    <col min="16137" max="16138" width="11.7109375" style="2" customWidth="1"/>
    <col min="16139" max="16384" width="9.140625" style="2"/>
  </cols>
  <sheetData>
    <row r="5" spans="1:11" ht="30" customHeight="1"/>
    <row r="6" spans="1:11" ht="30" customHeight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</row>
    <row r="8" spans="1:11" s="3" customFormat="1" ht="30" customHeight="1">
      <c r="A8" s="196" t="s">
        <v>29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</row>
    <row r="9" spans="1:11" s="3" customFormat="1" ht="30" customHeight="1">
      <c r="A9" s="197" t="s">
        <v>31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</row>
    <row r="10" spans="1:11" ht="13.5" thickBot="1"/>
    <row r="11" spans="1:11" s="10" customFormat="1" ht="35.25" customHeight="1" thickBot="1">
      <c r="A11" s="4" t="s">
        <v>0</v>
      </c>
      <c r="B11" s="5" t="s">
        <v>1</v>
      </c>
      <c r="C11" s="6" t="s">
        <v>2</v>
      </c>
      <c r="D11" s="7" t="s">
        <v>3</v>
      </c>
      <c r="E11" s="5" t="s">
        <v>4</v>
      </c>
      <c r="F11" s="8" t="s">
        <v>5</v>
      </c>
      <c r="G11" s="8" t="s">
        <v>6</v>
      </c>
      <c r="H11" s="8" t="s">
        <v>7</v>
      </c>
      <c r="I11" s="8" t="s">
        <v>30</v>
      </c>
      <c r="J11" s="9" t="s">
        <v>8</v>
      </c>
      <c r="K11" s="8" t="s">
        <v>74</v>
      </c>
    </row>
    <row r="12" spans="1:11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4"/>
      <c r="G12" s="14" t="s">
        <v>13</v>
      </c>
      <c r="H12" s="14"/>
      <c r="I12" s="14"/>
      <c r="J12" s="15"/>
      <c r="K12" s="14"/>
    </row>
    <row r="13" spans="1:11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1"/>
      <c r="G13" s="21" t="s">
        <v>18</v>
      </c>
      <c r="H13" s="21" t="s">
        <v>19</v>
      </c>
      <c r="I13" s="21"/>
      <c r="J13" s="22"/>
      <c r="K13" s="21"/>
    </row>
    <row r="14" spans="1:11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1"/>
      <c r="G14" s="21" t="s">
        <v>13</v>
      </c>
      <c r="H14" s="21" t="s">
        <v>23</v>
      </c>
      <c r="I14" s="21"/>
      <c r="J14" s="22"/>
      <c r="K14" s="21"/>
    </row>
    <row r="15" spans="1:11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8"/>
      <c r="G15" s="28" t="s">
        <v>28</v>
      </c>
      <c r="H15" s="28"/>
      <c r="I15" s="28"/>
      <c r="J15" s="29"/>
      <c r="K15" s="28"/>
    </row>
    <row r="16" spans="1:11" s="38" customFormat="1" ht="23.1" customHeight="1">
      <c r="A16" s="30" t="s">
        <v>75</v>
      </c>
      <c r="B16" s="31" t="s">
        <v>15</v>
      </c>
      <c r="C16" s="32">
        <v>0.44930555555555557</v>
      </c>
      <c r="D16" s="69">
        <v>0.49706018518518519</v>
      </c>
      <c r="E16" s="33">
        <f t="shared" ref="E16:E37" si="0">D16-C16</f>
        <v>4.7754629629629619E-2</v>
      </c>
      <c r="F16" s="34" t="s">
        <v>81</v>
      </c>
      <c r="G16" s="34" t="s">
        <v>81</v>
      </c>
      <c r="H16" s="35">
        <f t="shared" ref="H16:H37" si="1">E16</f>
        <v>4.7754629629629619E-2</v>
      </c>
      <c r="I16" s="80">
        <v>23</v>
      </c>
      <c r="J16" s="36">
        <v>1</v>
      </c>
      <c r="K16" s="37">
        <v>100</v>
      </c>
    </row>
    <row r="17" spans="1:11" s="38" customFormat="1" ht="22.9" customHeight="1">
      <c r="A17" s="67" t="s">
        <v>38</v>
      </c>
      <c r="B17" s="68" t="s">
        <v>56</v>
      </c>
      <c r="C17" s="69">
        <v>0.44930555555555557</v>
      </c>
      <c r="D17" s="69">
        <v>0.49706018518518519</v>
      </c>
      <c r="E17" s="70">
        <f t="shared" si="0"/>
        <v>4.7754629629629619E-2</v>
      </c>
      <c r="F17" s="70" t="s">
        <v>81</v>
      </c>
      <c r="G17" s="70" t="s">
        <v>81</v>
      </c>
      <c r="H17" s="75">
        <f t="shared" si="1"/>
        <v>4.7754629629629619E-2</v>
      </c>
      <c r="I17" s="83">
        <v>23</v>
      </c>
      <c r="J17" s="73">
        <v>1</v>
      </c>
      <c r="K17" s="74">
        <v>100</v>
      </c>
    </row>
    <row r="18" spans="1:11" s="38" customFormat="1" ht="23.1" customHeight="1">
      <c r="A18" s="67" t="s">
        <v>45</v>
      </c>
      <c r="B18" s="68" t="s">
        <v>61</v>
      </c>
      <c r="C18" s="69">
        <v>0.44930555555555557</v>
      </c>
      <c r="D18" s="69">
        <v>0.49706018518518519</v>
      </c>
      <c r="E18" s="70">
        <f t="shared" si="0"/>
        <v>4.7754629629629619E-2</v>
      </c>
      <c r="F18" s="71" t="s">
        <v>81</v>
      </c>
      <c r="G18" s="71" t="s">
        <v>81</v>
      </c>
      <c r="H18" s="72">
        <f t="shared" si="1"/>
        <v>4.7754629629629619E-2</v>
      </c>
      <c r="I18" s="81">
        <v>23</v>
      </c>
      <c r="J18" s="73">
        <v>1</v>
      </c>
      <c r="K18" s="74">
        <v>100</v>
      </c>
    </row>
    <row r="19" spans="1:11" s="38" customFormat="1" ht="23.1" customHeight="1">
      <c r="A19" s="142" t="s">
        <v>44</v>
      </c>
      <c r="B19" s="143" t="s">
        <v>27</v>
      </c>
      <c r="C19" s="141">
        <v>0.44930555555555557</v>
      </c>
      <c r="D19" s="69">
        <v>0.49706018518518519</v>
      </c>
      <c r="E19" s="144">
        <f t="shared" si="0"/>
        <v>4.7754629629629619E-2</v>
      </c>
      <c r="F19" s="144" t="s">
        <v>81</v>
      </c>
      <c r="G19" s="144" t="s">
        <v>81</v>
      </c>
      <c r="H19" s="145">
        <f t="shared" si="1"/>
        <v>4.7754629629629619E-2</v>
      </c>
      <c r="I19" s="146">
        <v>23</v>
      </c>
      <c r="J19" s="147">
        <v>1</v>
      </c>
      <c r="K19" s="149">
        <v>100</v>
      </c>
    </row>
    <row r="20" spans="1:11" s="38" customFormat="1" ht="23.1" customHeight="1" thickBot="1">
      <c r="A20" s="126" t="s">
        <v>79</v>
      </c>
      <c r="B20" s="127" t="s">
        <v>80</v>
      </c>
      <c r="C20" s="128">
        <v>0.44930555555555557</v>
      </c>
      <c r="D20" s="69">
        <v>0.49706018518518519</v>
      </c>
      <c r="E20" s="129">
        <f t="shared" si="0"/>
        <v>4.7754629629629619E-2</v>
      </c>
      <c r="F20" s="130" t="s">
        <v>81</v>
      </c>
      <c r="G20" s="130" t="s">
        <v>81</v>
      </c>
      <c r="H20" s="131">
        <f t="shared" si="1"/>
        <v>4.7754629629629619E-2</v>
      </c>
      <c r="I20" s="132">
        <v>23</v>
      </c>
      <c r="J20" s="133">
        <v>1</v>
      </c>
      <c r="K20" s="134">
        <v>100</v>
      </c>
    </row>
    <row r="21" spans="1:11" s="38" customFormat="1" ht="23.1" customHeight="1">
      <c r="A21" s="67" t="s">
        <v>77</v>
      </c>
      <c r="B21" s="68" t="s">
        <v>76</v>
      </c>
      <c r="C21" s="138">
        <v>0.4458333333333333</v>
      </c>
      <c r="D21" s="32">
        <v>0.49023148148148149</v>
      </c>
      <c r="E21" s="75">
        <f t="shared" si="0"/>
        <v>4.4398148148148187E-2</v>
      </c>
      <c r="F21" s="70" t="s">
        <v>81</v>
      </c>
      <c r="G21" s="70" t="s">
        <v>81</v>
      </c>
      <c r="H21" s="75">
        <f t="shared" si="1"/>
        <v>4.4398148148148187E-2</v>
      </c>
      <c r="I21" s="83">
        <v>24</v>
      </c>
      <c r="J21" s="73">
        <v>2</v>
      </c>
      <c r="K21" s="86">
        <v>89</v>
      </c>
    </row>
    <row r="22" spans="1:11" s="38" customFormat="1" ht="23.1" customHeight="1">
      <c r="A22" s="67" t="s">
        <v>32</v>
      </c>
      <c r="B22" s="68" t="s">
        <v>50</v>
      </c>
      <c r="C22" s="138">
        <v>0.4458333333333333</v>
      </c>
      <c r="D22" s="41">
        <v>0.49023148148148149</v>
      </c>
      <c r="E22" s="75">
        <f t="shared" si="0"/>
        <v>4.4398148148148187E-2</v>
      </c>
      <c r="F22" s="71" t="s">
        <v>81</v>
      </c>
      <c r="G22" s="71" t="s">
        <v>81</v>
      </c>
      <c r="H22" s="45">
        <f t="shared" si="1"/>
        <v>4.4398148148148187E-2</v>
      </c>
      <c r="I22" s="84">
        <v>24</v>
      </c>
      <c r="J22" s="73">
        <v>2</v>
      </c>
      <c r="K22" s="86">
        <v>89</v>
      </c>
    </row>
    <row r="23" spans="1:11" s="38" customFormat="1" ht="23.1" customHeight="1">
      <c r="A23" s="142" t="s">
        <v>34</v>
      </c>
      <c r="B23" s="143" t="s">
        <v>52</v>
      </c>
      <c r="C23" s="154">
        <v>0.4458333333333333</v>
      </c>
      <c r="D23" s="41">
        <v>0.49023148148148149</v>
      </c>
      <c r="E23" s="145">
        <f t="shared" si="0"/>
        <v>4.4398148148148187E-2</v>
      </c>
      <c r="F23" s="177" t="s">
        <v>81</v>
      </c>
      <c r="G23" s="177" t="s">
        <v>81</v>
      </c>
      <c r="H23" s="178">
        <f t="shared" si="1"/>
        <v>4.4398148148148187E-2</v>
      </c>
      <c r="I23" s="179">
        <v>24</v>
      </c>
      <c r="J23" s="147">
        <v>2</v>
      </c>
      <c r="K23" s="148">
        <v>89</v>
      </c>
    </row>
    <row r="24" spans="1:11" s="38" customFormat="1" ht="23.1" customHeight="1" thickBot="1">
      <c r="A24" s="126" t="s">
        <v>35</v>
      </c>
      <c r="B24" s="127" t="s">
        <v>53</v>
      </c>
      <c r="C24" s="139">
        <v>0.4458333333333333</v>
      </c>
      <c r="D24" s="128">
        <v>0.49023148148148149</v>
      </c>
      <c r="E24" s="140">
        <f t="shared" si="0"/>
        <v>4.4398148148148187E-2</v>
      </c>
      <c r="F24" s="130" t="s">
        <v>81</v>
      </c>
      <c r="G24" s="130" t="s">
        <v>81</v>
      </c>
      <c r="H24" s="131">
        <f t="shared" si="1"/>
        <v>4.4398148148148187E-2</v>
      </c>
      <c r="I24" s="132">
        <v>24</v>
      </c>
      <c r="J24" s="133">
        <v>3</v>
      </c>
      <c r="K24" s="134">
        <v>89</v>
      </c>
    </row>
    <row r="25" spans="1:11" s="38" customFormat="1" ht="23.1" customHeight="1">
      <c r="A25" s="67" t="s">
        <v>43</v>
      </c>
      <c r="B25" s="68" t="s">
        <v>60</v>
      </c>
      <c r="C25" s="138">
        <v>0.43888888888888888</v>
      </c>
      <c r="D25" s="41">
        <v>0.48601851851851857</v>
      </c>
      <c r="E25" s="75">
        <f t="shared" si="0"/>
        <v>4.7129629629629688E-2</v>
      </c>
      <c r="F25" s="71" t="s">
        <v>81</v>
      </c>
      <c r="G25" s="71" t="s">
        <v>81</v>
      </c>
      <c r="H25" s="72">
        <f t="shared" si="1"/>
        <v>4.7129629629629688E-2</v>
      </c>
      <c r="I25" s="83">
        <v>24</v>
      </c>
      <c r="J25" s="73">
        <v>3</v>
      </c>
      <c r="K25" s="86">
        <v>80</v>
      </c>
    </row>
    <row r="26" spans="1:11" s="38" customFormat="1" ht="22.9" customHeight="1">
      <c r="A26" s="67" t="s">
        <v>49</v>
      </c>
      <c r="B26" s="68" t="s">
        <v>65</v>
      </c>
      <c r="C26" s="138">
        <v>0.43888888888888888</v>
      </c>
      <c r="D26" s="41">
        <v>0.48601851851851857</v>
      </c>
      <c r="E26" s="75">
        <f t="shared" si="0"/>
        <v>4.7129629629629688E-2</v>
      </c>
      <c r="F26" s="70" t="s">
        <v>81</v>
      </c>
      <c r="G26" s="70" t="s">
        <v>81</v>
      </c>
      <c r="H26" s="75">
        <f t="shared" si="1"/>
        <v>4.7129629629629688E-2</v>
      </c>
      <c r="I26" s="81">
        <v>24</v>
      </c>
      <c r="J26" s="73">
        <v>3</v>
      </c>
      <c r="K26" s="74">
        <v>80</v>
      </c>
    </row>
    <row r="27" spans="1:11" s="38" customFormat="1" ht="23.1" customHeight="1">
      <c r="A27" s="67" t="s">
        <v>36</v>
      </c>
      <c r="B27" s="68" t="s">
        <v>54</v>
      </c>
      <c r="C27" s="138">
        <v>0.43888888888888888</v>
      </c>
      <c r="D27" s="41">
        <v>0.48601851851851857</v>
      </c>
      <c r="E27" s="75">
        <f t="shared" si="0"/>
        <v>4.7129629629629688E-2</v>
      </c>
      <c r="F27" s="71" t="s">
        <v>81</v>
      </c>
      <c r="G27" s="71" t="s">
        <v>81</v>
      </c>
      <c r="H27" s="72">
        <f t="shared" si="1"/>
        <v>4.7129629629629688E-2</v>
      </c>
      <c r="I27" s="81">
        <v>24</v>
      </c>
      <c r="J27" s="73">
        <v>3</v>
      </c>
      <c r="K27" s="74">
        <v>80</v>
      </c>
    </row>
    <row r="28" spans="1:11" s="38" customFormat="1" ht="23.1" customHeight="1" thickBot="1">
      <c r="A28" s="126" t="s">
        <v>48</v>
      </c>
      <c r="B28" s="127" t="s">
        <v>64</v>
      </c>
      <c r="C28" s="139">
        <v>0.43888888888888888</v>
      </c>
      <c r="D28" s="141">
        <v>0.48601851851851857</v>
      </c>
      <c r="E28" s="140">
        <f t="shared" si="0"/>
        <v>4.7129629629629688E-2</v>
      </c>
      <c r="F28" s="129" t="s">
        <v>81</v>
      </c>
      <c r="G28" s="129" t="s">
        <v>81</v>
      </c>
      <c r="H28" s="131">
        <f t="shared" si="1"/>
        <v>4.7129629629629688E-2</v>
      </c>
      <c r="I28" s="132">
        <v>24</v>
      </c>
      <c r="J28" s="133">
        <v>3</v>
      </c>
      <c r="K28" s="135">
        <v>80</v>
      </c>
    </row>
    <row r="29" spans="1:11" s="38" customFormat="1" ht="23.1" customHeight="1">
      <c r="A29" s="88" t="s">
        <v>78</v>
      </c>
      <c r="B29" s="88" t="s">
        <v>66</v>
      </c>
      <c r="C29" s="89">
        <v>0.44236111111111115</v>
      </c>
      <c r="D29" s="32">
        <v>0.49332175925925931</v>
      </c>
      <c r="E29" s="90">
        <f t="shared" si="0"/>
        <v>5.0960648148148158E-2</v>
      </c>
      <c r="F29" s="71" t="s">
        <v>81</v>
      </c>
      <c r="G29" s="71" t="s">
        <v>81</v>
      </c>
      <c r="H29" s="72">
        <f t="shared" si="1"/>
        <v>5.0960648148148158E-2</v>
      </c>
      <c r="I29" s="81">
        <v>25</v>
      </c>
      <c r="J29" s="76">
        <v>4</v>
      </c>
      <c r="K29" s="78">
        <v>73</v>
      </c>
    </row>
    <row r="30" spans="1:11" s="38" customFormat="1" ht="23.1" customHeight="1">
      <c r="A30" s="39" t="s">
        <v>47</v>
      </c>
      <c r="B30" s="40" t="s">
        <v>63</v>
      </c>
      <c r="C30" s="41">
        <v>0.44236111111111115</v>
      </c>
      <c r="D30" s="41">
        <v>0.49332175925925931</v>
      </c>
      <c r="E30" s="42">
        <f t="shared" si="0"/>
        <v>5.0960648148148158E-2</v>
      </c>
      <c r="F30" s="44" t="s">
        <v>81</v>
      </c>
      <c r="G30" s="44" t="s">
        <v>81</v>
      </c>
      <c r="H30" s="45">
        <f t="shared" si="1"/>
        <v>5.0960648148148158E-2</v>
      </c>
      <c r="I30" s="84">
        <v>25</v>
      </c>
      <c r="J30" s="76">
        <v>4</v>
      </c>
      <c r="K30" s="61">
        <v>73</v>
      </c>
    </row>
    <row r="31" spans="1:11" s="38" customFormat="1" ht="23.1" customHeight="1">
      <c r="A31" s="39" t="s">
        <v>37</v>
      </c>
      <c r="B31" s="40" t="s">
        <v>55</v>
      </c>
      <c r="C31" s="41">
        <v>0.44236111111111115</v>
      </c>
      <c r="D31" s="41">
        <v>0.49332175925925931</v>
      </c>
      <c r="E31" s="42">
        <f t="shared" si="0"/>
        <v>5.0960648148148158E-2</v>
      </c>
      <c r="F31" s="42" t="s">
        <v>81</v>
      </c>
      <c r="G31" s="42" t="s">
        <v>81</v>
      </c>
      <c r="H31" s="43">
        <f t="shared" si="1"/>
        <v>5.0960648148148158E-2</v>
      </c>
      <c r="I31" s="82">
        <v>25</v>
      </c>
      <c r="J31" s="76">
        <v>4</v>
      </c>
      <c r="K31" s="60">
        <v>73</v>
      </c>
    </row>
    <row r="32" spans="1:11" s="38" customFormat="1" ht="23.1" customHeight="1" thickBot="1">
      <c r="A32" s="126" t="s">
        <v>33</v>
      </c>
      <c r="B32" s="127" t="s">
        <v>51</v>
      </c>
      <c r="C32" s="128">
        <v>0.44236111111111115</v>
      </c>
      <c r="D32" s="128">
        <v>0.49332175925925931</v>
      </c>
      <c r="E32" s="129">
        <f t="shared" si="0"/>
        <v>5.0960648148148158E-2</v>
      </c>
      <c r="F32" s="130" t="s">
        <v>81</v>
      </c>
      <c r="G32" s="130" t="s">
        <v>81</v>
      </c>
      <c r="H32" s="131">
        <f t="shared" si="1"/>
        <v>5.0960648148148158E-2</v>
      </c>
      <c r="I32" s="132">
        <v>25</v>
      </c>
      <c r="J32" s="136">
        <v>4</v>
      </c>
      <c r="K32" s="150">
        <v>73</v>
      </c>
    </row>
    <row r="33" spans="1:11" s="38" customFormat="1" ht="23.1" customHeight="1">
      <c r="A33" s="67" t="s">
        <v>42</v>
      </c>
      <c r="B33" s="68" t="s">
        <v>59</v>
      </c>
      <c r="C33" s="69">
        <v>0.45277777777777778</v>
      </c>
      <c r="D33" s="32">
        <v>0.50791666666666668</v>
      </c>
      <c r="E33" s="70">
        <f t="shared" si="0"/>
        <v>5.5138888888888904E-2</v>
      </c>
      <c r="F33" s="71" t="s">
        <v>81</v>
      </c>
      <c r="G33" s="71" t="s">
        <v>81</v>
      </c>
      <c r="H33" s="72">
        <f t="shared" si="1"/>
        <v>5.5138888888888904E-2</v>
      </c>
      <c r="I33" s="81">
        <v>26</v>
      </c>
      <c r="J33" s="76">
        <v>5</v>
      </c>
      <c r="K33" s="79">
        <v>67</v>
      </c>
    </row>
    <row r="34" spans="1:11" s="38" customFormat="1" ht="23.1" customHeight="1">
      <c r="A34" s="39" t="s">
        <v>46</v>
      </c>
      <c r="B34" s="40" t="s">
        <v>62</v>
      </c>
      <c r="C34" s="41">
        <v>0.45277777777777778</v>
      </c>
      <c r="D34" s="41">
        <v>0.50791666666666668</v>
      </c>
      <c r="E34" s="42">
        <f t="shared" si="0"/>
        <v>5.5138888888888904E-2</v>
      </c>
      <c r="F34" s="44" t="s">
        <v>81</v>
      </c>
      <c r="G34" s="44" t="s">
        <v>81</v>
      </c>
      <c r="H34" s="45">
        <f t="shared" si="1"/>
        <v>5.5138888888888904E-2</v>
      </c>
      <c r="I34" s="84">
        <v>26</v>
      </c>
      <c r="J34" s="76">
        <v>5</v>
      </c>
      <c r="K34" s="61">
        <v>67</v>
      </c>
    </row>
    <row r="35" spans="1:11" s="38" customFormat="1" ht="23.1" customHeight="1">
      <c r="A35" s="39" t="s">
        <v>39</v>
      </c>
      <c r="B35" s="40" t="s">
        <v>57</v>
      </c>
      <c r="C35" s="41">
        <v>0.45277777777777778</v>
      </c>
      <c r="D35" s="41">
        <v>0.50791666666666668</v>
      </c>
      <c r="E35" s="42">
        <f t="shared" si="0"/>
        <v>5.5138888888888904E-2</v>
      </c>
      <c r="F35" s="42" t="s">
        <v>81</v>
      </c>
      <c r="G35" s="42" t="s">
        <v>81</v>
      </c>
      <c r="H35" s="43">
        <f t="shared" si="1"/>
        <v>5.5138888888888904E-2</v>
      </c>
      <c r="I35" s="82">
        <v>26</v>
      </c>
      <c r="J35" s="76">
        <v>5</v>
      </c>
      <c r="K35" s="61">
        <v>67</v>
      </c>
    </row>
    <row r="36" spans="1:11" s="38" customFormat="1" ht="23.1" customHeight="1">
      <c r="A36" s="39" t="s">
        <v>41</v>
      </c>
      <c r="B36" s="40" t="s">
        <v>58</v>
      </c>
      <c r="C36" s="41">
        <v>0.45277777777777778</v>
      </c>
      <c r="D36" s="41">
        <v>0.50791666666666668</v>
      </c>
      <c r="E36" s="42">
        <f t="shared" si="0"/>
        <v>5.5138888888888904E-2</v>
      </c>
      <c r="F36" s="42" t="s">
        <v>81</v>
      </c>
      <c r="G36" s="42" t="s">
        <v>81</v>
      </c>
      <c r="H36" s="43">
        <f t="shared" si="1"/>
        <v>5.5138888888888904E-2</v>
      </c>
      <c r="I36" s="82">
        <v>26</v>
      </c>
      <c r="J36" s="76">
        <v>5</v>
      </c>
      <c r="K36" s="60">
        <v>67</v>
      </c>
    </row>
    <row r="37" spans="1:11" s="38" customFormat="1" ht="23.1" customHeight="1" thickBot="1">
      <c r="A37" s="49" t="s">
        <v>40</v>
      </c>
      <c r="B37" s="50" t="s">
        <v>25</v>
      </c>
      <c r="C37" s="51">
        <v>0.45277777777777778</v>
      </c>
      <c r="D37" s="128">
        <v>0.50791666666666668</v>
      </c>
      <c r="E37" s="52">
        <f t="shared" si="0"/>
        <v>5.5138888888888904E-2</v>
      </c>
      <c r="F37" s="52" t="s">
        <v>81</v>
      </c>
      <c r="G37" s="52" t="s">
        <v>81</v>
      </c>
      <c r="H37" s="151">
        <f t="shared" si="1"/>
        <v>5.5138888888888904E-2</v>
      </c>
      <c r="I37" s="180">
        <v>26</v>
      </c>
      <c r="J37" s="77">
        <v>5</v>
      </c>
      <c r="K37" s="62">
        <v>67</v>
      </c>
    </row>
    <row r="38" spans="1:11" s="38" customFormat="1" ht="23.1" customHeight="1">
      <c r="A38" s="55"/>
      <c r="B38" s="56"/>
      <c r="C38" s="56"/>
      <c r="D38" s="56"/>
      <c r="E38" s="57"/>
      <c r="F38" s="58"/>
      <c r="H38" s="201"/>
      <c r="I38" s="201"/>
      <c r="J38" s="201"/>
      <c r="K38" s="201"/>
    </row>
    <row r="39" spans="1:11" s="59" customFormat="1" ht="23.1" customHeight="1">
      <c r="A39" s="198"/>
      <c r="B39" s="199"/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1" s="59" customFormat="1" ht="23.1" customHeight="1">
      <c r="A40"/>
      <c r="B40"/>
      <c r="C40"/>
      <c r="D40"/>
      <c r="E40"/>
      <c r="F40"/>
      <c r="H40" s="194"/>
      <c r="I40" s="194"/>
      <c r="J40" s="195"/>
      <c r="K40" s="195"/>
    </row>
    <row r="41" spans="1:11" s="59" customFormat="1" ht="23.1" customHeight="1">
      <c r="A41"/>
      <c r="B41"/>
      <c r="C41"/>
      <c r="D41"/>
      <c r="E41"/>
      <c r="F41"/>
    </row>
    <row r="42" spans="1:11" s="59" customFormat="1" ht="23.1" customHeight="1">
      <c r="A42"/>
      <c r="B42"/>
      <c r="C42"/>
      <c r="D42"/>
      <c r="E42"/>
      <c r="F42"/>
    </row>
    <row r="43" spans="1:11" s="59" customFormat="1" ht="23.1" customHeight="1">
      <c r="A43"/>
      <c r="B43"/>
      <c r="C43"/>
      <c r="D43"/>
      <c r="E43"/>
      <c r="F43"/>
    </row>
    <row r="44" spans="1:11" s="59" customFormat="1" ht="23.1" customHeight="1">
      <c r="A44"/>
      <c r="B44"/>
      <c r="C44"/>
      <c r="D44"/>
      <c r="E44"/>
      <c r="F44"/>
    </row>
    <row r="45" spans="1:11" s="59" customFormat="1" ht="23.1" customHeight="1">
      <c r="A45"/>
      <c r="B45"/>
      <c r="C45"/>
      <c r="D45"/>
      <c r="E45"/>
      <c r="F45"/>
    </row>
    <row r="46" spans="1:11" s="59" customFormat="1" ht="23.1" customHeight="1">
      <c r="A46"/>
      <c r="B46"/>
      <c r="C46"/>
      <c r="D46"/>
      <c r="E46"/>
      <c r="F46"/>
    </row>
    <row r="47" spans="1:11" s="59" customFormat="1" ht="23.1" customHeight="1">
      <c r="A47"/>
      <c r="B47"/>
      <c r="C47"/>
      <c r="D47"/>
      <c r="E47"/>
      <c r="F47"/>
    </row>
    <row r="48" spans="1:11" s="59" customFormat="1" ht="23.1" customHeight="1">
      <c r="A48"/>
      <c r="B48"/>
      <c r="C48"/>
      <c r="D48"/>
      <c r="E48"/>
      <c r="F48"/>
    </row>
    <row r="49" spans="1:6" ht="15">
      <c r="A49"/>
      <c r="B49"/>
      <c r="C49"/>
      <c r="D49"/>
      <c r="E49"/>
      <c r="F49"/>
    </row>
    <row r="50" spans="1:6" ht="15">
      <c r="A50"/>
      <c r="B50"/>
      <c r="C50"/>
      <c r="D50"/>
      <c r="E50"/>
      <c r="F50"/>
    </row>
    <row r="51" spans="1:6" ht="15">
      <c r="A51"/>
      <c r="B51"/>
      <c r="C51"/>
      <c r="D51"/>
      <c r="E51"/>
      <c r="F51"/>
    </row>
    <row r="52" spans="1:6" ht="15">
      <c r="A52"/>
      <c r="B52"/>
      <c r="C52"/>
      <c r="D52"/>
      <c r="E52"/>
      <c r="F52"/>
    </row>
    <row r="53" spans="1:6" ht="15">
      <c r="A53"/>
      <c r="B53"/>
      <c r="C53"/>
      <c r="D53"/>
      <c r="E53"/>
      <c r="F53"/>
    </row>
    <row r="54" spans="1:6" ht="15">
      <c r="A54"/>
      <c r="B54"/>
      <c r="C54"/>
      <c r="D54"/>
      <c r="E54"/>
      <c r="F54"/>
    </row>
    <row r="55" spans="1:6" ht="15">
      <c r="A55"/>
      <c r="B55"/>
      <c r="C55"/>
      <c r="D55"/>
      <c r="E55"/>
      <c r="F55"/>
    </row>
    <row r="56" spans="1:6" ht="15">
      <c r="A56"/>
      <c r="B56"/>
      <c r="C56"/>
      <c r="D56"/>
      <c r="E56"/>
      <c r="F56"/>
    </row>
    <row r="57" spans="1:6" ht="15">
      <c r="A57"/>
      <c r="B57"/>
      <c r="C57"/>
      <c r="D57"/>
      <c r="E57"/>
      <c r="F57"/>
    </row>
    <row r="58" spans="1:6" ht="15">
      <c r="A58"/>
      <c r="B58"/>
      <c r="C58"/>
      <c r="D58"/>
      <c r="E58"/>
      <c r="F58"/>
    </row>
    <row r="59" spans="1:6" ht="15">
      <c r="A59"/>
      <c r="B59"/>
      <c r="C59"/>
      <c r="D59"/>
      <c r="E59"/>
      <c r="F59"/>
    </row>
    <row r="60" spans="1:6" ht="15">
      <c r="A60"/>
      <c r="B60"/>
      <c r="C60"/>
      <c r="D60"/>
      <c r="E60"/>
      <c r="F60"/>
    </row>
    <row r="61" spans="1:6" ht="15">
      <c r="A61"/>
      <c r="B61"/>
      <c r="C61"/>
      <c r="D61"/>
      <c r="E61"/>
      <c r="F61"/>
    </row>
    <row r="62" spans="1:6" ht="15">
      <c r="A62"/>
      <c r="B62"/>
      <c r="C62"/>
      <c r="D62"/>
      <c r="E62"/>
      <c r="F62"/>
    </row>
    <row r="63" spans="1:6" ht="15">
      <c r="A63"/>
      <c r="B63"/>
      <c r="C63"/>
      <c r="D63"/>
      <c r="E63"/>
      <c r="F63"/>
    </row>
    <row r="64" spans="1:6" ht="15">
      <c r="A64"/>
      <c r="B64"/>
      <c r="C64"/>
      <c r="D64"/>
      <c r="E64"/>
      <c r="F64"/>
    </row>
    <row r="65" spans="1:6" ht="15">
      <c r="A65"/>
      <c r="B65"/>
      <c r="C65"/>
      <c r="D65"/>
      <c r="E65"/>
      <c r="F65"/>
    </row>
  </sheetData>
  <sortState ref="A21:H28">
    <sortCondition ref="H21:H28"/>
  </sortState>
  <mergeCells count="6">
    <mergeCell ref="H40:K40"/>
    <mergeCell ref="A8:K8"/>
    <mergeCell ref="A9:K9"/>
    <mergeCell ref="A39:K39"/>
    <mergeCell ref="A6:K6"/>
    <mergeCell ref="H38:K3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2" orientation="landscape" r:id="rId1"/>
  <legacyDrawing r:id="rId2"/>
  <oleObjects>
    <oleObject progId="CorelDraw.Graphic.17" shapeId="3073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5:I65"/>
  <sheetViews>
    <sheetView topLeftCell="A4" zoomScale="75" zoomScaleNormal="75" workbookViewId="0">
      <selection activeCell="D40" sqref="D40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5" width="17.7109375" style="1" customWidth="1"/>
    <col min="6" max="7" width="11.7109375" style="2" customWidth="1"/>
    <col min="8" max="252" width="8.85546875" style="2"/>
    <col min="253" max="253" width="9.28515625" style="2" bestFit="1" customWidth="1"/>
    <col min="254" max="254" width="24.28515625" style="2" bestFit="1" customWidth="1"/>
    <col min="255" max="258" width="17.7109375" style="2" customWidth="1"/>
    <col min="259" max="260" width="22.140625" style="2" customWidth="1"/>
    <col min="261" max="262" width="11.7109375" style="2" customWidth="1"/>
    <col min="263" max="508" width="8.85546875" style="2"/>
    <col min="509" max="509" width="9.28515625" style="2" bestFit="1" customWidth="1"/>
    <col min="510" max="510" width="24.28515625" style="2" bestFit="1" customWidth="1"/>
    <col min="511" max="514" width="17.7109375" style="2" customWidth="1"/>
    <col min="515" max="516" width="22.140625" style="2" customWidth="1"/>
    <col min="517" max="518" width="11.7109375" style="2" customWidth="1"/>
    <col min="519" max="764" width="8.85546875" style="2"/>
    <col min="765" max="765" width="9.28515625" style="2" bestFit="1" customWidth="1"/>
    <col min="766" max="766" width="24.28515625" style="2" bestFit="1" customWidth="1"/>
    <col min="767" max="770" width="17.7109375" style="2" customWidth="1"/>
    <col min="771" max="772" width="22.140625" style="2" customWidth="1"/>
    <col min="773" max="774" width="11.7109375" style="2" customWidth="1"/>
    <col min="775" max="1020" width="8.85546875" style="2"/>
    <col min="1021" max="1021" width="9.28515625" style="2" bestFit="1" customWidth="1"/>
    <col min="1022" max="1022" width="24.28515625" style="2" bestFit="1" customWidth="1"/>
    <col min="1023" max="1026" width="17.7109375" style="2" customWidth="1"/>
    <col min="1027" max="1028" width="22.140625" style="2" customWidth="1"/>
    <col min="1029" max="1030" width="11.7109375" style="2" customWidth="1"/>
    <col min="1031" max="1276" width="8.85546875" style="2"/>
    <col min="1277" max="1277" width="9.28515625" style="2" bestFit="1" customWidth="1"/>
    <col min="1278" max="1278" width="24.28515625" style="2" bestFit="1" customWidth="1"/>
    <col min="1279" max="1282" width="17.7109375" style="2" customWidth="1"/>
    <col min="1283" max="1284" width="22.140625" style="2" customWidth="1"/>
    <col min="1285" max="1286" width="11.7109375" style="2" customWidth="1"/>
    <col min="1287" max="1532" width="8.85546875" style="2"/>
    <col min="1533" max="1533" width="9.28515625" style="2" bestFit="1" customWidth="1"/>
    <col min="1534" max="1534" width="24.28515625" style="2" bestFit="1" customWidth="1"/>
    <col min="1535" max="1538" width="17.7109375" style="2" customWidth="1"/>
    <col min="1539" max="1540" width="22.140625" style="2" customWidth="1"/>
    <col min="1541" max="1542" width="11.7109375" style="2" customWidth="1"/>
    <col min="1543" max="1788" width="8.85546875" style="2"/>
    <col min="1789" max="1789" width="9.28515625" style="2" bestFit="1" customWidth="1"/>
    <col min="1790" max="1790" width="24.28515625" style="2" bestFit="1" customWidth="1"/>
    <col min="1791" max="1794" width="17.7109375" style="2" customWidth="1"/>
    <col min="1795" max="1796" width="22.140625" style="2" customWidth="1"/>
    <col min="1797" max="1798" width="11.7109375" style="2" customWidth="1"/>
    <col min="1799" max="2044" width="8.85546875" style="2"/>
    <col min="2045" max="2045" width="9.28515625" style="2" bestFit="1" customWidth="1"/>
    <col min="2046" max="2046" width="24.28515625" style="2" bestFit="1" customWidth="1"/>
    <col min="2047" max="2050" width="17.7109375" style="2" customWidth="1"/>
    <col min="2051" max="2052" width="22.140625" style="2" customWidth="1"/>
    <col min="2053" max="2054" width="11.7109375" style="2" customWidth="1"/>
    <col min="2055" max="2300" width="8.85546875" style="2"/>
    <col min="2301" max="2301" width="9.28515625" style="2" bestFit="1" customWidth="1"/>
    <col min="2302" max="2302" width="24.28515625" style="2" bestFit="1" customWidth="1"/>
    <col min="2303" max="2306" width="17.7109375" style="2" customWidth="1"/>
    <col min="2307" max="2308" width="22.140625" style="2" customWidth="1"/>
    <col min="2309" max="2310" width="11.7109375" style="2" customWidth="1"/>
    <col min="2311" max="2556" width="8.85546875" style="2"/>
    <col min="2557" max="2557" width="9.28515625" style="2" bestFit="1" customWidth="1"/>
    <col min="2558" max="2558" width="24.28515625" style="2" bestFit="1" customWidth="1"/>
    <col min="2559" max="2562" width="17.7109375" style="2" customWidth="1"/>
    <col min="2563" max="2564" width="22.140625" style="2" customWidth="1"/>
    <col min="2565" max="2566" width="11.7109375" style="2" customWidth="1"/>
    <col min="2567" max="2812" width="8.85546875" style="2"/>
    <col min="2813" max="2813" width="9.28515625" style="2" bestFit="1" customWidth="1"/>
    <col min="2814" max="2814" width="24.28515625" style="2" bestFit="1" customWidth="1"/>
    <col min="2815" max="2818" width="17.7109375" style="2" customWidth="1"/>
    <col min="2819" max="2820" width="22.140625" style="2" customWidth="1"/>
    <col min="2821" max="2822" width="11.7109375" style="2" customWidth="1"/>
    <col min="2823" max="3068" width="8.85546875" style="2"/>
    <col min="3069" max="3069" width="9.28515625" style="2" bestFit="1" customWidth="1"/>
    <col min="3070" max="3070" width="24.28515625" style="2" bestFit="1" customWidth="1"/>
    <col min="3071" max="3074" width="17.7109375" style="2" customWidth="1"/>
    <col min="3075" max="3076" width="22.140625" style="2" customWidth="1"/>
    <col min="3077" max="3078" width="11.7109375" style="2" customWidth="1"/>
    <col min="3079" max="3324" width="8.85546875" style="2"/>
    <col min="3325" max="3325" width="9.28515625" style="2" bestFit="1" customWidth="1"/>
    <col min="3326" max="3326" width="24.28515625" style="2" bestFit="1" customWidth="1"/>
    <col min="3327" max="3330" width="17.7109375" style="2" customWidth="1"/>
    <col min="3331" max="3332" width="22.140625" style="2" customWidth="1"/>
    <col min="3333" max="3334" width="11.7109375" style="2" customWidth="1"/>
    <col min="3335" max="3580" width="8.85546875" style="2"/>
    <col min="3581" max="3581" width="9.28515625" style="2" bestFit="1" customWidth="1"/>
    <col min="3582" max="3582" width="24.28515625" style="2" bestFit="1" customWidth="1"/>
    <col min="3583" max="3586" width="17.7109375" style="2" customWidth="1"/>
    <col min="3587" max="3588" width="22.140625" style="2" customWidth="1"/>
    <col min="3589" max="3590" width="11.7109375" style="2" customWidth="1"/>
    <col min="3591" max="3836" width="8.85546875" style="2"/>
    <col min="3837" max="3837" width="9.28515625" style="2" bestFit="1" customWidth="1"/>
    <col min="3838" max="3838" width="24.28515625" style="2" bestFit="1" customWidth="1"/>
    <col min="3839" max="3842" width="17.7109375" style="2" customWidth="1"/>
    <col min="3843" max="3844" width="22.140625" style="2" customWidth="1"/>
    <col min="3845" max="3846" width="11.7109375" style="2" customWidth="1"/>
    <col min="3847" max="4092" width="8.85546875" style="2"/>
    <col min="4093" max="4093" width="9.28515625" style="2" bestFit="1" customWidth="1"/>
    <col min="4094" max="4094" width="24.28515625" style="2" bestFit="1" customWidth="1"/>
    <col min="4095" max="4098" width="17.7109375" style="2" customWidth="1"/>
    <col min="4099" max="4100" width="22.140625" style="2" customWidth="1"/>
    <col min="4101" max="4102" width="11.7109375" style="2" customWidth="1"/>
    <col min="4103" max="4348" width="8.85546875" style="2"/>
    <col min="4349" max="4349" width="9.28515625" style="2" bestFit="1" customWidth="1"/>
    <col min="4350" max="4350" width="24.28515625" style="2" bestFit="1" customWidth="1"/>
    <col min="4351" max="4354" width="17.7109375" style="2" customWidth="1"/>
    <col min="4355" max="4356" width="22.140625" style="2" customWidth="1"/>
    <col min="4357" max="4358" width="11.7109375" style="2" customWidth="1"/>
    <col min="4359" max="4604" width="8.85546875" style="2"/>
    <col min="4605" max="4605" width="9.28515625" style="2" bestFit="1" customWidth="1"/>
    <col min="4606" max="4606" width="24.28515625" style="2" bestFit="1" customWidth="1"/>
    <col min="4607" max="4610" width="17.7109375" style="2" customWidth="1"/>
    <col min="4611" max="4612" width="22.140625" style="2" customWidth="1"/>
    <col min="4613" max="4614" width="11.7109375" style="2" customWidth="1"/>
    <col min="4615" max="4860" width="8.85546875" style="2"/>
    <col min="4861" max="4861" width="9.28515625" style="2" bestFit="1" customWidth="1"/>
    <col min="4862" max="4862" width="24.28515625" style="2" bestFit="1" customWidth="1"/>
    <col min="4863" max="4866" width="17.7109375" style="2" customWidth="1"/>
    <col min="4867" max="4868" width="22.140625" style="2" customWidth="1"/>
    <col min="4869" max="4870" width="11.7109375" style="2" customWidth="1"/>
    <col min="4871" max="5116" width="8.85546875" style="2"/>
    <col min="5117" max="5117" width="9.28515625" style="2" bestFit="1" customWidth="1"/>
    <col min="5118" max="5118" width="24.28515625" style="2" bestFit="1" customWidth="1"/>
    <col min="5119" max="5122" width="17.7109375" style="2" customWidth="1"/>
    <col min="5123" max="5124" width="22.140625" style="2" customWidth="1"/>
    <col min="5125" max="5126" width="11.7109375" style="2" customWidth="1"/>
    <col min="5127" max="5372" width="8.85546875" style="2"/>
    <col min="5373" max="5373" width="9.28515625" style="2" bestFit="1" customWidth="1"/>
    <col min="5374" max="5374" width="24.28515625" style="2" bestFit="1" customWidth="1"/>
    <col min="5375" max="5378" width="17.7109375" style="2" customWidth="1"/>
    <col min="5379" max="5380" width="22.140625" style="2" customWidth="1"/>
    <col min="5381" max="5382" width="11.7109375" style="2" customWidth="1"/>
    <col min="5383" max="5628" width="8.85546875" style="2"/>
    <col min="5629" max="5629" width="9.28515625" style="2" bestFit="1" customWidth="1"/>
    <col min="5630" max="5630" width="24.28515625" style="2" bestFit="1" customWidth="1"/>
    <col min="5631" max="5634" width="17.7109375" style="2" customWidth="1"/>
    <col min="5635" max="5636" width="22.140625" style="2" customWidth="1"/>
    <col min="5637" max="5638" width="11.7109375" style="2" customWidth="1"/>
    <col min="5639" max="5884" width="8.85546875" style="2"/>
    <col min="5885" max="5885" width="9.28515625" style="2" bestFit="1" customWidth="1"/>
    <col min="5886" max="5886" width="24.28515625" style="2" bestFit="1" customWidth="1"/>
    <col min="5887" max="5890" width="17.7109375" style="2" customWidth="1"/>
    <col min="5891" max="5892" width="22.140625" style="2" customWidth="1"/>
    <col min="5893" max="5894" width="11.7109375" style="2" customWidth="1"/>
    <col min="5895" max="6140" width="8.85546875" style="2"/>
    <col min="6141" max="6141" width="9.28515625" style="2" bestFit="1" customWidth="1"/>
    <col min="6142" max="6142" width="24.28515625" style="2" bestFit="1" customWidth="1"/>
    <col min="6143" max="6146" width="17.7109375" style="2" customWidth="1"/>
    <col min="6147" max="6148" width="22.140625" style="2" customWidth="1"/>
    <col min="6149" max="6150" width="11.7109375" style="2" customWidth="1"/>
    <col min="6151" max="6396" width="8.85546875" style="2"/>
    <col min="6397" max="6397" width="9.28515625" style="2" bestFit="1" customWidth="1"/>
    <col min="6398" max="6398" width="24.28515625" style="2" bestFit="1" customWidth="1"/>
    <col min="6399" max="6402" width="17.7109375" style="2" customWidth="1"/>
    <col min="6403" max="6404" width="22.140625" style="2" customWidth="1"/>
    <col min="6405" max="6406" width="11.7109375" style="2" customWidth="1"/>
    <col min="6407" max="6652" width="8.85546875" style="2"/>
    <col min="6653" max="6653" width="9.28515625" style="2" bestFit="1" customWidth="1"/>
    <col min="6654" max="6654" width="24.28515625" style="2" bestFit="1" customWidth="1"/>
    <col min="6655" max="6658" width="17.7109375" style="2" customWidth="1"/>
    <col min="6659" max="6660" width="22.140625" style="2" customWidth="1"/>
    <col min="6661" max="6662" width="11.7109375" style="2" customWidth="1"/>
    <col min="6663" max="6908" width="8.85546875" style="2"/>
    <col min="6909" max="6909" width="9.28515625" style="2" bestFit="1" customWidth="1"/>
    <col min="6910" max="6910" width="24.28515625" style="2" bestFit="1" customWidth="1"/>
    <col min="6911" max="6914" width="17.7109375" style="2" customWidth="1"/>
    <col min="6915" max="6916" width="22.140625" style="2" customWidth="1"/>
    <col min="6917" max="6918" width="11.7109375" style="2" customWidth="1"/>
    <col min="6919" max="7164" width="8.85546875" style="2"/>
    <col min="7165" max="7165" width="9.28515625" style="2" bestFit="1" customWidth="1"/>
    <col min="7166" max="7166" width="24.28515625" style="2" bestFit="1" customWidth="1"/>
    <col min="7167" max="7170" width="17.7109375" style="2" customWidth="1"/>
    <col min="7171" max="7172" width="22.140625" style="2" customWidth="1"/>
    <col min="7173" max="7174" width="11.7109375" style="2" customWidth="1"/>
    <col min="7175" max="7420" width="8.85546875" style="2"/>
    <col min="7421" max="7421" width="9.28515625" style="2" bestFit="1" customWidth="1"/>
    <col min="7422" max="7422" width="24.28515625" style="2" bestFit="1" customWidth="1"/>
    <col min="7423" max="7426" width="17.7109375" style="2" customWidth="1"/>
    <col min="7427" max="7428" width="22.140625" style="2" customWidth="1"/>
    <col min="7429" max="7430" width="11.7109375" style="2" customWidth="1"/>
    <col min="7431" max="7676" width="8.85546875" style="2"/>
    <col min="7677" max="7677" width="9.28515625" style="2" bestFit="1" customWidth="1"/>
    <col min="7678" max="7678" width="24.28515625" style="2" bestFit="1" customWidth="1"/>
    <col min="7679" max="7682" width="17.7109375" style="2" customWidth="1"/>
    <col min="7683" max="7684" width="22.140625" style="2" customWidth="1"/>
    <col min="7685" max="7686" width="11.7109375" style="2" customWidth="1"/>
    <col min="7687" max="7932" width="8.85546875" style="2"/>
    <col min="7933" max="7933" width="9.28515625" style="2" bestFit="1" customWidth="1"/>
    <col min="7934" max="7934" width="24.28515625" style="2" bestFit="1" customWidth="1"/>
    <col min="7935" max="7938" width="17.7109375" style="2" customWidth="1"/>
    <col min="7939" max="7940" width="22.140625" style="2" customWidth="1"/>
    <col min="7941" max="7942" width="11.7109375" style="2" customWidth="1"/>
    <col min="7943" max="8188" width="8.85546875" style="2"/>
    <col min="8189" max="8189" width="9.28515625" style="2" bestFit="1" customWidth="1"/>
    <col min="8190" max="8190" width="24.28515625" style="2" bestFit="1" customWidth="1"/>
    <col min="8191" max="8194" width="17.7109375" style="2" customWidth="1"/>
    <col min="8195" max="8196" width="22.140625" style="2" customWidth="1"/>
    <col min="8197" max="8198" width="11.7109375" style="2" customWidth="1"/>
    <col min="8199" max="8444" width="8.85546875" style="2"/>
    <col min="8445" max="8445" width="9.28515625" style="2" bestFit="1" customWidth="1"/>
    <col min="8446" max="8446" width="24.28515625" style="2" bestFit="1" customWidth="1"/>
    <col min="8447" max="8450" width="17.7109375" style="2" customWidth="1"/>
    <col min="8451" max="8452" width="22.140625" style="2" customWidth="1"/>
    <col min="8453" max="8454" width="11.7109375" style="2" customWidth="1"/>
    <col min="8455" max="8700" width="8.85546875" style="2"/>
    <col min="8701" max="8701" width="9.28515625" style="2" bestFit="1" customWidth="1"/>
    <col min="8702" max="8702" width="24.28515625" style="2" bestFit="1" customWidth="1"/>
    <col min="8703" max="8706" width="17.7109375" style="2" customWidth="1"/>
    <col min="8707" max="8708" width="22.140625" style="2" customWidth="1"/>
    <col min="8709" max="8710" width="11.7109375" style="2" customWidth="1"/>
    <col min="8711" max="8956" width="8.85546875" style="2"/>
    <col min="8957" max="8957" width="9.28515625" style="2" bestFit="1" customWidth="1"/>
    <col min="8958" max="8958" width="24.28515625" style="2" bestFit="1" customWidth="1"/>
    <col min="8959" max="8962" width="17.7109375" style="2" customWidth="1"/>
    <col min="8963" max="8964" width="22.140625" style="2" customWidth="1"/>
    <col min="8965" max="8966" width="11.7109375" style="2" customWidth="1"/>
    <col min="8967" max="9212" width="8.85546875" style="2"/>
    <col min="9213" max="9213" width="9.28515625" style="2" bestFit="1" customWidth="1"/>
    <col min="9214" max="9214" width="24.28515625" style="2" bestFit="1" customWidth="1"/>
    <col min="9215" max="9218" width="17.7109375" style="2" customWidth="1"/>
    <col min="9219" max="9220" width="22.140625" style="2" customWidth="1"/>
    <col min="9221" max="9222" width="11.7109375" style="2" customWidth="1"/>
    <col min="9223" max="9468" width="8.85546875" style="2"/>
    <col min="9469" max="9469" width="9.28515625" style="2" bestFit="1" customWidth="1"/>
    <col min="9470" max="9470" width="24.28515625" style="2" bestFit="1" customWidth="1"/>
    <col min="9471" max="9474" width="17.7109375" style="2" customWidth="1"/>
    <col min="9475" max="9476" width="22.140625" style="2" customWidth="1"/>
    <col min="9477" max="9478" width="11.7109375" style="2" customWidth="1"/>
    <col min="9479" max="9724" width="8.85546875" style="2"/>
    <col min="9725" max="9725" width="9.28515625" style="2" bestFit="1" customWidth="1"/>
    <col min="9726" max="9726" width="24.28515625" style="2" bestFit="1" customWidth="1"/>
    <col min="9727" max="9730" width="17.7109375" style="2" customWidth="1"/>
    <col min="9731" max="9732" width="22.140625" style="2" customWidth="1"/>
    <col min="9733" max="9734" width="11.7109375" style="2" customWidth="1"/>
    <col min="9735" max="9980" width="8.85546875" style="2"/>
    <col min="9981" max="9981" width="9.28515625" style="2" bestFit="1" customWidth="1"/>
    <col min="9982" max="9982" width="24.28515625" style="2" bestFit="1" customWidth="1"/>
    <col min="9983" max="9986" width="17.7109375" style="2" customWidth="1"/>
    <col min="9987" max="9988" width="22.140625" style="2" customWidth="1"/>
    <col min="9989" max="9990" width="11.7109375" style="2" customWidth="1"/>
    <col min="9991" max="10236" width="8.85546875" style="2"/>
    <col min="10237" max="10237" width="9.28515625" style="2" bestFit="1" customWidth="1"/>
    <col min="10238" max="10238" width="24.28515625" style="2" bestFit="1" customWidth="1"/>
    <col min="10239" max="10242" width="17.7109375" style="2" customWidth="1"/>
    <col min="10243" max="10244" width="22.140625" style="2" customWidth="1"/>
    <col min="10245" max="10246" width="11.7109375" style="2" customWidth="1"/>
    <col min="10247" max="10492" width="8.85546875" style="2"/>
    <col min="10493" max="10493" width="9.28515625" style="2" bestFit="1" customWidth="1"/>
    <col min="10494" max="10494" width="24.28515625" style="2" bestFit="1" customWidth="1"/>
    <col min="10495" max="10498" width="17.7109375" style="2" customWidth="1"/>
    <col min="10499" max="10500" width="22.140625" style="2" customWidth="1"/>
    <col min="10501" max="10502" width="11.7109375" style="2" customWidth="1"/>
    <col min="10503" max="10748" width="8.85546875" style="2"/>
    <col min="10749" max="10749" width="9.28515625" style="2" bestFit="1" customWidth="1"/>
    <col min="10750" max="10750" width="24.28515625" style="2" bestFit="1" customWidth="1"/>
    <col min="10751" max="10754" width="17.7109375" style="2" customWidth="1"/>
    <col min="10755" max="10756" width="22.140625" style="2" customWidth="1"/>
    <col min="10757" max="10758" width="11.7109375" style="2" customWidth="1"/>
    <col min="10759" max="11004" width="8.85546875" style="2"/>
    <col min="11005" max="11005" width="9.28515625" style="2" bestFit="1" customWidth="1"/>
    <col min="11006" max="11006" width="24.28515625" style="2" bestFit="1" customWidth="1"/>
    <col min="11007" max="11010" width="17.7109375" style="2" customWidth="1"/>
    <col min="11011" max="11012" width="22.140625" style="2" customWidth="1"/>
    <col min="11013" max="11014" width="11.7109375" style="2" customWidth="1"/>
    <col min="11015" max="11260" width="8.85546875" style="2"/>
    <col min="11261" max="11261" width="9.28515625" style="2" bestFit="1" customWidth="1"/>
    <col min="11262" max="11262" width="24.28515625" style="2" bestFit="1" customWidth="1"/>
    <col min="11263" max="11266" width="17.7109375" style="2" customWidth="1"/>
    <col min="11267" max="11268" width="22.140625" style="2" customWidth="1"/>
    <col min="11269" max="11270" width="11.7109375" style="2" customWidth="1"/>
    <col min="11271" max="11516" width="8.85546875" style="2"/>
    <col min="11517" max="11517" width="9.28515625" style="2" bestFit="1" customWidth="1"/>
    <col min="11518" max="11518" width="24.28515625" style="2" bestFit="1" customWidth="1"/>
    <col min="11519" max="11522" width="17.7109375" style="2" customWidth="1"/>
    <col min="11523" max="11524" width="22.140625" style="2" customWidth="1"/>
    <col min="11525" max="11526" width="11.7109375" style="2" customWidth="1"/>
    <col min="11527" max="11772" width="8.85546875" style="2"/>
    <col min="11773" max="11773" width="9.28515625" style="2" bestFit="1" customWidth="1"/>
    <col min="11774" max="11774" width="24.28515625" style="2" bestFit="1" customWidth="1"/>
    <col min="11775" max="11778" width="17.7109375" style="2" customWidth="1"/>
    <col min="11779" max="11780" width="22.140625" style="2" customWidth="1"/>
    <col min="11781" max="11782" width="11.7109375" style="2" customWidth="1"/>
    <col min="11783" max="12028" width="8.85546875" style="2"/>
    <col min="12029" max="12029" width="9.28515625" style="2" bestFit="1" customWidth="1"/>
    <col min="12030" max="12030" width="24.28515625" style="2" bestFit="1" customWidth="1"/>
    <col min="12031" max="12034" width="17.7109375" style="2" customWidth="1"/>
    <col min="12035" max="12036" width="22.140625" style="2" customWidth="1"/>
    <col min="12037" max="12038" width="11.7109375" style="2" customWidth="1"/>
    <col min="12039" max="12284" width="8.85546875" style="2"/>
    <col min="12285" max="12285" width="9.28515625" style="2" bestFit="1" customWidth="1"/>
    <col min="12286" max="12286" width="24.28515625" style="2" bestFit="1" customWidth="1"/>
    <col min="12287" max="12290" width="17.7109375" style="2" customWidth="1"/>
    <col min="12291" max="12292" width="22.140625" style="2" customWidth="1"/>
    <col min="12293" max="12294" width="11.7109375" style="2" customWidth="1"/>
    <col min="12295" max="12540" width="8.85546875" style="2"/>
    <col min="12541" max="12541" width="9.28515625" style="2" bestFit="1" customWidth="1"/>
    <col min="12542" max="12542" width="24.28515625" style="2" bestFit="1" customWidth="1"/>
    <col min="12543" max="12546" width="17.7109375" style="2" customWidth="1"/>
    <col min="12547" max="12548" width="22.140625" style="2" customWidth="1"/>
    <col min="12549" max="12550" width="11.7109375" style="2" customWidth="1"/>
    <col min="12551" max="12796" width="8.85546875" style="2"/>
    <col min="12797" max="12797" width="9.28515625" style="2" bestFit="1" customWidth="1"/>
    <col min="12798" max="12798" width="24.28515625" style="2" bestFit="1" customWidth="1"/>
    <col min="12799" max="12802" width="17.7109375" style="2" customWidth="1"/>
    <col min="12803" max="12804" width="22.140625" style="2" customWidth="1"/>
    <col min="12805" max="12806" width="11.7109375" style="2" customWidth="1"/>
    <col min="12807" max="13052" width="8.85546875" style="2"/>
    <col min="13053" max="13053" width="9.28515625" style="2" bestFit="1" customWidth="1"/>
    <col min="13054" max="13054" width="24.28515625" style="2" bestFit="1" customWidth="1"/>
    <col min="13055" max="13058" width="17.7109375" style="2" customWidth="1"/>
    <col min="13059" max="13060" width="22.140625" style="2" customWidth="1"/>
    <col min="13061" max="13062" width="11.7109375" style="2" customWidth="1"/>
    <col min="13063" max="13308" width="8.85546875" style="2"/>
    <col min="13309" max="13309" width="9.28515625" style="2" bestFit="1" customWidth="1"/>
    <col min="13310" max="13310" width="24.28515625" style="2" bestFit="1" customWidth="1"/>
    <col min="13311" max="13314" width="17.7109375" style="2" customWidth="1"/>
    <col min="13315" max="13316" width="22.140625" style="2" customWidth="1"/>
    <col min="13317" max="13318" width="11.7109375" style="2" customWidth="1"/>
    <col min="13319" max="13564" width="8.85546875" style="2"/>
    <col min="13565" max="13565" width="9.28515625" style="2" bestFit="1" customWidth="1"/>
    <col min="13566" max="13566" width="24.28515625" style="2" bestFit="1" customWidth="1"/>
    <col min="13567" max="13570" width="17.7109375" style="2" customWidth="1"/>
    <col min="13571" max="13572" width="22.140625" style="2" customWidth="1"/>
    <col min="13573" max="13574" width="11.7109375" style="2" customWidth="1"/>
    <col min="13575" max="13820" width="8.85546875" style="2"/>
    <col min="13821" max="13821" width="9.28515625" style="2" bestFit="1" customWidth="1"/>
    <col min="13822" max="13822" width="24.28515625" style="2" bestFit="1" customWidth="1"/>
    <col min="13823" max="13826" width="17.7109375" style="2" customWidth="1"/>
    <col min="13827" max="13828" width="22.140625" style="2" customWidth="1"/>
    <col min="13829" max="13830" width="11.7109375" style="2" customWidth="1"/>
    <col min="13831" max="14076" width="8.85546875" style="2"/>
    <col min="14077" max="14077" width="9.28515625" style="2" bestFit="1" customWidth="1"/>
    <col min="14078" max="14078" width="24.28515625" style="2" bestFit="1" customWidth="1"/>
    <col min="14079" max="14082" width="17.7109375" style="2" customWidth="1"/>
    <col min="14083" max="14084" width="22.140625" style="2" customWidth="1"/>
    <col min="14085" max="14086" width="11.7109375" style="2" customWidth="1"/>
    <col min="14087" max="14332" width="8.85546875" style="2"/>
    <col min="14333" max="14333" width="9.28515625" style="2" bestFit="1" customWidth="1"/>
    <col min="14334" max="14334" width="24.28515625" style="2" bestFit="1" customWidth="1"/>
    <col min="14335" max="14338" width="17.7109375" style="2" customWidth="1"/>
    <col min="14339" max="14340" width="22.140625" style="2" customWidth="1"/>
    <col min="14341" max="14342" width="11.7109375" style="2" customWidth="1"/>
    <col min="14343" max="14588" width="8.85546875" style="2"/>
    <col min="14589" max="14589" width="9.28515625" style="2" bestFit="1" customWidth="1"/>
    <col min="14590" max="14590" width="24.28515625" style="2" bestFit="1" customWidth="1"/>
    <col min="14591" max="14594" width="17.7109375" style="2" customWidth="1"/>
    <col min="14595" max="14596" width="22.140625" style="2" customWidth="1"/>
    <col min="14597" max="14598" width="11.7109375" style="2" customWidth="1"/>
    <col min="14599" max="14844" width="8.85546875" style="2"/>
    <col min="14845" max="14845" width="9.28515625" style="2" bestFit="1" customWidth="1"/>
    <col min="14846" max="14846" width="24.28515625" style="2" bestFit="1" customWidth="1"/>
    <col min="14847" max="14850" width="17.7109375" style="2" customWidth="1"/>
    <col min="14851" max="14852" width="22.140625" style="2" customWidth="1"/>
    <col min="14853" max="14854" width="11.7109375" style="2" customWidth="1"/>
    <col min="14855" max="15100" width="8.85546875" style="2"/>
    <col min="15101" max="15101" width="9.28515625" style="2" bestFit="1" customWidth="1"/>
    <col min="15102" max="15102" width="24.28515625" style="2" bestFit="1" customWidth="1"/>
    <col min="15103" max="15106" width="17.7109375" style="2" customWidth="1"/>
    <col min="15107" max="15108" width="22.140625" style="2" customWidth="1"/>
    <col min="15109" max="15110" width="11.7109375" style="2" customWidth="1"/>
    <col min="15111" max="15356" width="8.85546875" style="2"/>
    <col min="15357" max="15357" width="9.28515625" style="2" bestFit="1" customWidth="1"/>
    <col min="15358" max="15358" width="24.28515625" style="2" bestFit="1" customWidth="1"/>
    <col min="15359" max="15362" width="17.7109375" style="2" customWidth="1"/>
    <col min="15363" max="15364" width="22.140625" style="2" customWidth="1"/>
    <col min="15365" max="15366" width="11.7109375" style="2" customWidth="1"/>
    <col min="15367" max="15612" width="8.85546875" style="2"/>
    <col min="15613" max="15613" width="9.28515625" style="2" bestFit="1" customWidth="1"/>
    <col min="15614" max="15614" width="24.28515625" style="2" bestFit="1" customWidth="1"/>
    <col min="15615" max="15618" width="17.7109375" style="2" customWidth="1"/>
    <col min="15619" max="15620" width="22.140625" style="2" customWidth="1"/>
    <col min="15621" max="15622" width="11.7109375" style="2" customWidth="1"/>
    <col min="15623" max="15868" width="8.85546875" style="2"/>
    <col min="15869" max="15869" width="9.28515625" style="2" bestFit="1" customWidth="1"/>
    <col min="15870" max="15870" width="24.28515625" style="2" bestFit="1" customWidth="1"/>
    <col min="15871" max="15874" width="17.7109375" style="2" customWidth="1"/>
    <col min="15875" max="15876" width="22.140625" style="2" customWidth="1"/>
    <col min="15877" max="15878" width="11.7109375" style="2" customWidth="1"/>
    <col min="15879" max="16124" width="8.85546875" style="2"/>
    <col min="16125" max="16125" width="9.28515625" style="2" bestFit="1" customWidth="1"/>
    <col min="16126" max="16126" width="24.28515625" style="2" bestFit="1" customWidth="1"/>
    <col min="16127" max="16130" width="17.7109375" style="2" customWidth="1"/>
    <col min="16131" max="16132" width="22.140625" style="2" customWidth="1"/>
    <col min="16133" max="16134" width="11.7109375" style="2" customWidth="1"/>
    <col min="16135" max="16383" width="8.85546875" style="2"/>
    <col min="16384" max="16384" width="8.85546875" style="2" customWidth="1"/>
  </cols>
  <sheetData>
    <row r="5" spans="1:7" ht="30" customHeight="1"/>
    <row r="6" spans="1:7" ht="30" customHeight="1">
      <c r="A6" s="200"/>
      <c r="B6" s="200"/>
      <c r="C6" s="200"/>
      <c r="D6" s="200"/>
      <c r="E6" s="200"/>
      <c r="F6" s="200"/>
      <c r="G6" s="200"/>
    </row>
    <row r="8" spans="1:7" s="3" customFormat="1" ht="30" customHeight="1">
      <c r="A8" s="196" t="s">
        <v>29</v>
      </c>
      <c r="B8" s="196"/>
      <c r="C8" s="196"/>
      <c r="D8" s="196"/>
      <c r="E8" s="196"/>
      <c r="F8" s="196"/>
      <c r="G8" s="196"/>
    </row>
    <row r="9" spans="1:7" s="3" customFormat="1" ht="30" customHeight="1">
      <c r="A9" s="197" t="s">
        <v>67</v>
      </c>
      <c r="B9" s="197"/>
      <c r="C9" s="197"/>
      <c r="D9" s="197"/>
      <c r="E9" s="197"/>
      <c r="F9" s="197"/>
      <c r="G9" s="197"/>
    </row>
    <row r="10" spans="1:7" ht="13.5" thickBot="1"/>
    <row r="11" spans="1:7" s="10" customFormat="1" ht="35.25" customHeight="1" thickBot="1">
      <c r="A11" s="4" t="s">
        <v>0</v>
      </c>
      <c r="B11" s="5" t="s">
        <v>1</v>
      </c>
      <c r="C11" s="6" t="s">
        <v>2</v>
      </c>
      <c r="D11" s="7" t="s">
        <v>3</v>
      </c>
      <c r="E11" s="5" t="s">
        <v>4</v>
      </c>
      <c r="F11" s="9" t="s">
        <v>8</v>
      </c>
      <c r="G11" s="8" t="s">
        <v>74</v>
      </c>
    </row>
    <row r="12" spans="1:7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5"/>
      <c r="G12" s="14"/>
    </row>
    <row r="13" spans="1:7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2"/>
      <c r="G13" s="21"/>
    </row>
    <row r="14" spans="1:7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2"/>
      <c r="G14" s="21"/>
    </row>
    <row r="15" spans="1:7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9"/>
      <c r="G15" s="28"/>
    </row>
    <row r="16" spans="1:7" s="38" customFormat="1" ht="23.1" customHeight="1">
      <c r="A16" s="30" t="s">
        <v>77</v>
      </c>
      <c r="B16" s="31" t="s">
        <v>76</v>
      </c>
      <c r="C16" s="32">
        <v>0.53420138888888891</v>
      </c>
      <c r="D16" s="32">
        <v>0.53748842592592594</v>
      </c>
      <c r="E16" s="33">
        <f t="shared" ref="E16:E37" si="0">D16-C16</f>
        <v>3.2870370370370328E-3</v>
      </c>
      <c r="F16" s="36">
        <v>1</v>
      </c>
      <c r="G16" s="37">
        <v>100</v>
      </c>
    </row>
    <row r="17" spans="1:9" s="38" customFormat="1" ht="22.9" customHeight="1">
      <c r="A17" s="67" t="s">
        <v>32</v>
      </c>
      <c r="B17" s="68" t="s">
        <v>50</v>
      </c>
      <c r="C17" s="69">
        <v>0.53420138888888891</v>
      </c>
      <c r="D17" s="69">
        <v>0.53748842592592594</v>
      </c>
      <c r="E17" s="70">
        <f t="shared" si="0"/>
        <v>3.2870370370370328E-3</v>
      </c>
      <c r="F17" s="73">
        <v>1</v>
      </c>
      <c r="G17" s="74">
        <v>100</v>
      </c>
    </row>
    <row r="18" spans="1:9" s="38" customFormat="1" ht="23.1" customHeight="1">
      <c r="A18" s="67" t="s">
        <v>34</v>
      </c>
      <c r="B18" s="68" t="s">
        <v>52</v>
      </c>
      <c r="C18" s="69">
        <v>0.53420138888888891</v>
      </c>
      <c r="D18" s="69">
        <v>0.53748842592592594</v>
      </c>
      <c r="E18" s="70">
        <f t="shared" si="0"/>
        <v>3.2870370370370328E-3</v>
      </c>
      <c r="F18" s="73">
        <v>1</v>
      </c>
      <c r="G18" s="74">
        <v>100</v>
      </c>
    </row>
    <row r="19" spans="1:9" s="38" customFormat="1" ht="23.1" customHeight="1" thickBot="1">
      <c r="A19" s="126" t="s">
        <v>35</v>
      </c>
      <c r="B19" s="127" t="s">
        <v>53</v>
      </c>
      <c r="C19" s="128">
        <v>0.53420138888888891</v>
      </c>
      <c r="D19" s="128">
        <v>0.53748842592592594</v>
      </c>
      <c r="E19" s="129">
        <f t="shared" si="0"/>
        <v>3.2870370370370328E-3</v>
      </c>
      <c r="F19" s="133">
        <v>1</v>
      </c>
      <c r="G19" s="134">
        <v>100</v>
      </c>
    </row>
    <row r="20" spans="1:9" s="38" customFormat="1" ht="23.1" customHeight="1">
      <c r="A20" s="67" t="s">
        <v>43</v>
      </c>
      <c r="B20" s="68" t="s">
        <v>60</v>
      </c>
      <c r="C20" s="69">
        <v>0.51788194444444446</v>
      </c>
      <c r="D20" s="69">
        <v>0.52143518518518517</v>
      </c>
      <c r="E20" s="70">
        <f t="shared" si="0"/>
        <v>3.5532407407407041E-3</v>
      </c>
      <c r="F20" s="73">
        <v>2</v>
      </c>
      <c r="G20" s="86">
        <v>89</v>
      </c>
      <c r="I20" s="87"/>
    </row>
    <row r="21" spans="1:9" s="38" customFormat="1" ht="23.1" customHeight="1">
      <c r="A21" s="39" t="s">
        <v>49</v>
      </c>
      <c r="B21" s="40" t="s">
        <v>65</v>
      </c>
      <c r="C21" s="41">
        <v>0.51788194444444446</v>
      </c>
      <c r="D21" s="41">
        <v>0.52143518518518517</v>
      </c>
      <c r="E21" s="42">
        <f t="shared" si="0"/>
        <v>3.5532407407407041E-3</v>
      </c>
      <c r="F21" s="73">
        <v>2</v>
      </c>
      <c r="G21" s="85">
        <v>89</v>
      </c>
    </row>
    <row r="22" spans="1:9" s="38" customFormat="1" ht="23.1" customHeight="1">
      <c r="A22" s="67" t="s">
        <v>36</v>
      </c>
      <c r="B22" s="68" t="s">
        <v>54</v>
      </c>
      <c r="C22" s="69">
        <v>0.51788194444444446</v>
      </c>
      <c r="D22" s="69">
        <v>0.52143518518518517</v>
      </c>
      <c r="E22" s="70">
        <f t="shared" si="0"/>
        <v>3.5532407407407041E-3</v>
      </c>
      <c r="F22" s="73">
        <v>2</v>
      </c>
      <c r="G22" s="181">
        <v>89</v>
      </c>
    </row>
    <row r="23" spans="1:9" s="38" customFormat="1" ht="23.1" customHeight="1" thickBot="1">
      <c r="A23" s="126" t="s">
        <v>48</v>
      </c>
      <c r="B23" s="127" t="s">
        <v>64</v>
      </c>
      <c r="C23" s="128">
        <v>0.51788194444444446</v>
      </c>
      <c r="D23" s="128">
        <v>0.52143518518518517</v>
      </c>
      <c r="E23" s="129">
        <f t="shared" si="0"/>
        <v>3.5532407407407041E-3</v>
      </c>
      <c r="F23" s="133">
        <v>2</v>
      </c>
      <c r="G23" s="135">
        <v>89</v>
      </c>
    </row>
    <row r="24" spans="1:9" s="38" customFormat="1" ht="23.1" customHeight="1">
      <c r="A24" s="88" t="s">
        <v>78</v>
      </c>
      <c r="B24" s="88" t="s">
        <v>66</v>
      </c>
      <c r="C24" s="89">
        <v>0.52871527777777783</v>
      </c>
      <c r="D24" s="69">
        <v>0.53249999999999997</v>
      </c>
      <c r="E24" s="90">
        <f t="shared" si="0"/>
        <v>3.7847222222221477E-3</v>
      </c>
      <c r="F24" s="73">
        <v>3</v>
      </c>
      <c r="G24" s="74">
        <v>80</v>
      </c>
    </row>
    <row r="25" spans="1:9" s="38" customFormat="1" ht="23.1" customHeight="1">
      <c r="A25" s="67" t="s">
        <v>47</v>
      </c>
      <c r="B25" s="68" t="s">
        <v>63</v>
      </c>
      <c r="C25" s="69">
        <v>0.52871527777777783</v>
      </c>
      <c r="D25" s="69">
        <v>0.53249999999999997</v>
      </c>
      <c r="E25" s="70">
        <f t="shared" si="0"/>
        <v>3.7847222222221477E-3</v>
      </c>
      <c r="F25" s="73">
        <v>3</v>
      </c>
      <c r="G25" s="74">
        <v>80</v>
      </c>
    </row>
    <row r="26" spans="1:9" s="38" customFormat="1" ht="23.1" customHeight="1">
      <c r="A26" s="67" t="s">
        <v>37</v>
      </c>
      <c r="B26" s="68" t="s">
        <v>55</v>
      </c>
      <c r="C26" s="69">
        <v>0.52871527777777783</v>
      </c>
      <c r="D26" s="69">
        <v>0.53249999999999997</v>
      </c>
      <c r="E26" s="70">
        <f t="shared" si="0"/>
        <v>3.7847222222221477E-3</v>
      </c>
      <c r="F26" s="73">
        <v>3</v>
      </c>
      <c r="G26" s="74">
        <v>80</v>
      </c>
    </row>
    <row r="27" spans="1:9" s="38" customFormat="1" ht="22.9" customHeight="1" thickBot="1">
      <c r="A27" s="126" t="s">
        <v>33</v>
      </c>
      <c r="B27" s="127" t="s">
        <v>51</v>
      </c>
      <c r="C27" s="128">
        <v>0.52871527777777783</v>
      </c>
      <c r="D27" s="128">
        <v>0.53249999999999997</v>
      </c>
      <c r="E27" s="129">
        <f t="shared" si="0"/>
        <v>3.7847222222221477E-3</v>
      </c>
      <c r="F27" s="133">
        <v>3</v>
      </c>
      <c r="G27" s="135">
        <v>80</v>
      </c>
    </row>
    <row r="28" spans="1:9" s="38" customFormat="1" ht="23.1" customHeight="1">
      <c r="A28" s="67" t="s">
        <v>75</v>
      </c>
      <c r="B28" s="68" t="s">
        <v>15</v>
      </c>
      <c r="C28" s="69">
        <v>0.5388425925925926</v>
      </c>
      <c r="D28" s="69">
        <v>0.54278935185185184</v>
      </c>
      <c r="E28" s="70">
        <f t="shared" si="0"/>
        <v>3.9467592592592471E-3</v>
      </c>
      <c r="F28" s="76">
        <v>4</v>
      </c>
      <c r="G28" s="79">
        <v>73</v>
      </c>
    </row>
    <row r="29" spans="1:9" s="38" customFormat="1" ht="23.1" customHeight="1">
      <c r="A29" s="39" t="s">
        <v>38</v>
      </c>
      <c r="B29" s="40" t="s">
        <v>56</v>
      </c>
      <c r="C29" s="41">
        <v>0.5388425925925926</v>
      </c>
      <c r="D29" s="41">
        <v>0.54278935185185184</v>
      </c>
      <c r="E29" s="42">
        <f t="shared" si="0"/>
        <v>3.9467592592592471E-3</v>
      </c>
      <c r="F29" s="76">
        <v>4</v>
      </c>
      <c r="G29" s="60">
        <v>73</v>
      </c>
    </row>
    <row r="30" spans="1:9" s="38" customFormat="1" ht="23.1" customHeight="1">
      <c r="A30" s="39" t="s">
        <v>45</v>
      </c>
      <c r="B30" s="40" t="s">
        <v>61</v>
      </c>
      <c r="C30" s="41">
        <v>0.5388425925925926</v>
      </c>
      <c r="D30" s="41">
        <v>0.54278935185185184</v>
      </c>
      <c r="E30" s="42">
        <f t="shared" si="0"/>
        <v>3.9467592592592471E-3</v>
      </c>
      <c r="F30" s="76">
        <v>4</v>
      </c>
      <c r="G30" s="61">
        <v>73</v>
      </c>
    </row>
    <row r="31" spans="1:9" s="38" customFormat="1" ht="23.1" customHeight="1">
      <c r="A31" s="39" t="s">
        <v>79</v>
      </c>
      <c r="B31" s="40" t="s">
        <v>80</v>
      </c>
      <c r="C31" s="41">
        <v>0.5388425925925926</v>
      </c>
      <c r="D31" s="41">
        <v>0.54278935185185184</v>
      </c>
      <c r="E31" s="42">
        <f t="shared" si="0"/>
        <v>3.9467592592592471E-3</v>
      </c>
      <c r="F31" s="76">
        <v>4</v>
      </c>
      <c r="G31" s="60">
        <v>73</v>
      </c>
    </row>
    <row r="32" spans="1:9" s="38" customFormat="1" ht="23.1" customHeight="1" thickBot="1">
      <c r="A32" s="126" t="s">
        <v>44</v>
      </c>
      <c r="B32" s="127" t="s">
        <v>27</v>
      </c>
      <c r="C32" s="128">
        <v>0.5388425925925926</v>
      </c>
      <c r="D32" s="141">
        <v>0.54278935185185184</v>
      </c>
      <c r="E32" s="129">
        <f t="shared" si="0"/>
        <v>3.9467592592592471E-3</v>
      </c>
      <c r="F32" s="136">
        <v>4</v>
      </c>
      <c r="G32" s="137">
        <v>73</v>
      </c>
    </row>
    <row r="33" spans="1:7" s="38" customFormat="1" ht="23.1" customHeight="1">
      <c r="A33" s="67" t="s">
        <v>42</v>
      </c>
      <c r="B33" s="68" t="s">
        <v>59</v>
      </c>
      <c r="C33" s="69">
        <v>0.54430555555555549</v>
      </c>
      <c r="D33" s="32">
        <v>0.54841435185185183</v>
      </c>
      <c r="E33" s="70">
        <f t="shared" si="0"/>
        <v>4.1087962962963465E-3</v>
      </c>
      <c r="F33" s="76">
        <v>5</v>
      </c>
      <c r="G33" s="78">
        <v>67</v>
      </c>
    </row>
    <row r="34" spans="1:7" s="38" customFormat="1" ht="23.1" customHeight="1">
      <c r="A34" s="39" t="s">
        <v>46</v>
      </c>
      <c r="B34" s="40" t="s">
        <v>62</v>
      </c>
      <c r="C34" s="41">
        <v>0.54430555555555549</v>
      </c>
      <c r="D34" s="69">
        <v>0.54841435185185183</v>
      </c>
      <c r="E34" s="42">
        <f t="shared" si="0"/>
        <v>4.1087962962963465E-3</v>
      </c>
      <c r="F34" s="76">
        <v>5</v>
      </c>
      <c r="G34" s="61">
        <v>67</v>
      </c>
    </row>
    <row r="35" spans="1:7" s="38" customFormat="1" ht="23.1" customHeight="1">
      <c r="A35" s="67" t="s">
        <v>39</v>
      </c>
      <c r="B35" s="68" t="s">
        <v>57</v>
      </c>
      <c r="C35" s="41">
        <v>0.54430555555555549</v>
      </c>
      <c r="D35" s="69">
        <v>0.54841435185185183</v>
      </c>
      <c r="E35" s="70">
        <f t="shared" si="0"/>
        <v>4.1087962962963465E-3</v>
      </c>
      <c r="F35" s="76">
        <v>5</v>
      </c>
      <c r="G35" s="61">
        <v>67</v>
      </c>
    </row>
    <row r="36" spans="1:7" s="38" customFormat="1" ht="23.1" customHeight="1">
      <c r="A36" s="39" t="s">
        <v>41</v>
      </c>
      <c r="B36" s="40" t="s">
        <v>58</v>
      </c>
      <c r="C36" s="41">
        <v>0.54430555555555549</v>
      </c>
      <c r="D36" s="69">
        <v>0.54841435185185183</v>
      </c>
      <c r="E36" s="42">
        <f t="shared" si="0"/>
        <v>4.1087962962963465E-3</v>
      </c>
      <c r="F36" s="76">
        <v>5</v>
      </c>
      <c r="G36" s="60">
        <v>67</v>
      </c>
    </row>
    <row r="37" spans="1:7" s="38" customFormat="1" ht="23.1" customHeight="1" thickBot="1">
      <c r="A37" s="49" t="s">
        <v>40</v>
      </c>
      <c r="B37" s="50" t="s">
        <v>25</v>
      </c>
      <c r="C37" s="51">
        <v>0.54430555555555549</v>
      </c>
      <c r="D37" s="51">
        <v>0.54841435185185183</v>
      </c>
      <c r="E37" s="52">
        <f t="shared" si="0"/>
        <v>4.1087962962963465E-3</v>
      </c>
      <c r="F37" s="77">
        <v>5</v>
      </c>
      <c r="G37" s="62">
        <v>67</v>
      </c>
    </row>
    <row r="38" spans="1:7" s="38" customFormat="1" ht="23.1" customHeight="1">
      <c r="A38" s="55"/>
      <c r="B38" s="56"/>
      <c r="C38" s="56"/>
      <c r="D38" s="56"/>
      <c r="E38" s="57"/>
      <c r="F38" s="201"/>
      <c r="G38" s="201"/>
    </row>
    <row r="39" spans="1:7" s="38" customFormat="1" ht="23.1" customHeight="1">
      <c r="A39" s="198"/>
      <c r="B39" s="199"/>
      <c r="C39" s="199"/>
      <c r="D39" s="199"/>
      <c r="E39" s="199"/>
      <c r="F39" s="199"/>
      <c r="G39" s="199"/>
    </row>
    <row r="40" spans="1:7" s="59" customFormat="1" ht="23.1" customHeight="1">
      <c r="A40"/>
      <c r="B40"/>
      <c r="C40"/>
      <c r="D40"/>
      <c r="E40"/>
      <c r="F40" s="195"/>
      <c r="G40" s="195"/>
    </row>
    <row r="41" spans="1:7" s="59" customFormat="1" ht="23.1" customHeight="1">
      <c r="A41"/>
      <c r="B41"/>
      <c r="C41"/>
      <c r="D41"/>
      <c r="E41"/>
    </row>
    <row r="42" spans="1:7" s="59" customFormat="1" ht="23.1" customHeight="1">
      <c r="A42"/>
      <c r="B42"/>
      <c r="C42"/>
      <c r="D42"/>
      <c r="E42"/>
    </row>
    <row r="43" spans="1:7" s="59" customFormat="1" ht="23.1" customHeight="1">
      <c r="A43"/>
      <c r="B43"/>
      <c r="C43"/>
      <c r="D43"/>
      <c r="E43"/>
    </row>
    <row r="44" spans="1:7" s="59" customFormat="1" ht="23.1" customHeight="1">
      <c r="A44"/>
      <c r="B44"/>
      <c r="C44"/>
      <c r="D44"/>
      <c r="E44"/>
    </row>
    <row r="45" spans="1:7" s="59" customFormat="1" ht="23.1" customHeight="1">
      <c r="A45"/>
      <c r="B45"/>
      <c r="C45"/>
      <c r="D45"/>
      <c r="E45"/>
    </row>
    <row r="46" spans="1:7" s="59" customFormat="1" ht="23.1" customHeight="1">
      <c r="A46"/>
      <c r="B46"/>
      <c r="C46"/>
      <c r="D46"/>
      <c r="E46"/>
    </row>
    <row r="47" spans="1:7" s="59" customFormat="1" ht="23.1" customHeight="1">
      <c r="A47"/>
      <c r="B47"/>
      <c r="C47"/>
      <c r="D47"/>
      <c r="E47"/>
    </row>
    <row r="48" spans="1:7" s="59" customFormat="1" ht="23.1" customHeight="1">
      <c r="A48"/>
      <c r="B48"/>
      <c r="C48"/>
      <c r="D48"/>
      <c r="E48"/>
    </row>
    <row r="49" spans="1:7" s="59" customFormat="1" ht="23.1" customHeight="1">
      <c r="A49"/>
      <c r="B49"/>
      <c r="C49"/>
      <c r="D49"/>
      <c r="E49"/>
      <c r="F49" s="2"/>
      <c r="G49" s="2"/>
    </row>
    <row r="50" spans="1:7" ht="15">
      <c r="A50"/>
      <c r="B50"/>
      <c r="C50"/>
      <c r="D50"/>
      <c r="E50"/>
    </row>
    <row r="51" spans="1:7" ht="15">
      <c r="A51"/>
      <c r="B51"/>
      <c r="C51"/>
      <c r="D51"/>
      <c r="E51"/>
    </row>
    <row r="52" spans="1:7" ht="15">
      <c r="A52"/>
      <c r="B52"/>
      <c r="C52"/>
      <c r="D52"/>
      <c r="E52"/>
    </row>
    <row r="53" spans="1:7" ht="15">
      <c r="A53"/>
      <c r="B53"/>
      <c r="C53"/>
      <c r="D53"/>
      <c r="E53"/>
    </row>
    <row r="54" spans="1:7" ht="15">
      <c r="A54"/>
      <c r="B54"/>
      <c r="C54"/>
      <c r="D54"/>
      <c r="E54"/>
    </row>
    <row r="55" spans="1:7" ht="15">
      <c r="A55"/>
      <c r="B55"/>
      <c r="C55"/>
      <c r="D55"/>
      <c r="E55"/>
    </row>
    <row r="56" spans="1:7" ht="15">
      <c r="A56"/>
      <c r="B56"/>
      <c r="C56"/>
      <c r="D56"/>
      <c r="E56"/>
    </row>
    <row r="57" spans="1:7" ht="15">
      <c r="A57"/>
      <c r="B57"/>
      <c r="C57"/>
      <c r="D57"/>
      <c r="E57"/>
    </row>
    <row r="58" spans="1:7" ht="15">
      <c r="A58"/>
      <c r="B58"/>
      <c r="C58"/>
      <c r="D58"/>
      <c r="E58"/>
    </row>
    <row r="59" spans="1:7" ht="15">
      <c r="A59"/>
      <c r="B59"/>
      <c r="C59"/>
      <c r="D59"/>
      <c r="E59"/>
    </row>
    <row r="60" spans="1:7" ht="15">
      <c r="A60"/>
      <c r="B60"/>
      <c r="C60"/>
      <c r="D60"/>
      <c r="E60"/>
    </row>
    <row r="61" spans="1:7" ht="15">
      <c r="A61"/>
      <c r="B61"/>
      <c r="C61"/>
      <c r="D61"/>
      <c r="E61"/>
    </row>
    <row r="62" spans="1:7" ht="15">
      <c r="A62"/>
      <c r="B62"/>
      <c r="C62"/>
      <c r="D62"/>
      <c r="E62"/>
    </row>
    <row r="63" spans="1:7" ht="15">
      <c r="A63"/>
      <c r="B63"/>
      <c r="C63"/>
      <c r="D63"/>
      <c r="E63"/>
    </row>
    <row r="64" spans="1:7" ht="15">
      <c r="A64"/>
      <c r="B64"/>
      <c r="C64"/>
      <c r="D64"/>
      <c r="E64"/>
    </row>
    <row r="65" spans="1:5" ht="15">
      <c r="A65"/>
      <c r="B65"/>
      <c r="C65"/>
      <c r="D65"/>
      <c r="E65"/>
    </row>
  </sheetData>
  <sortState ref="F16:G37">
    <sortCondition descending="1" ref="G16:G37"/>
  </sortState>
  <mergeCells count="6">
    <mergeCell ref="F40:G40"/>
    <mergeCell ref="A6:G6"/>
    <mergeCell ref="A8:G8"/>
    <mergeCell ref="A9:G9"/>
    <mergeCell ref="F38:G38"/>
    <mergeCell ref="A39:G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orientation="portrait" r:id="rId1"/>
  <legacyDrawing r:id="rId2"/>
  <oleObjects>
    <oleObject progId="CorelDraw.Graphic.17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5:K65"/>
  <sheetViews>
    <sheetView topLeftCell="A2" zoomScale="75" zoomScaleNormal="75" workbookViewId="0">
      <selection activeCell="B2" sqref="B1:B1048576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5" width="17.7109375" style="1" customWidth="1"/>
    <col min="6" max="6" width="18.42578125" style="1" customWidth="1"/>
    <col min="7" max="7" width="21" style="2" customWidth="1"/>
    <col min="8" max="9" width="22.42578125" style="2" customWidth="1"/>
    <col min="10" max="11" width="11.7109375" style="2" customWidth="1"/>
    <col min="12" max="256" width="8.85546875" style="2"/>
    <col min="257" max="257" width="9.28515625" style="2" bestFit="1" customWidth="1"/>
    <col min="258" max="258" width="24.28515625" style="2" bestFit="1" customWidth="1"/>
    <col min="259" max="262" width="17.7109375" style="2" customWidth="1"/>
    <col min="263" max="264" width="22.140625" style="2" customWidth="1"/>
    <col min="265" max="266" width="11.7109375" style="2" customWidth="1"/>
    <col min="267" max="512" width="8.85546875" style="2"/>
    <col min="513" max="513" width="9.28515625" style="2" bestFit="1" customWidth="1"/>
    <col min="514" max="514" width="24.28515625" style="2" bestFit="1" customWidth="1"/>
    <col min="515" max="518" width="17.7109375" style="2" customWidth="1"/>
    <col min="519" max="520" width="22.140625" style="2" customWidth="1"/>
    <col min="521" max="522" width="11.7109375" style="2" customWidth="1"/>
    <col min="523" max="768" width="8.85546875" style="2"/>
    <col min="769" max="769" width="9.28515625" style="2" bestFit="1" customWidth="1"/>
    <col min="770" max="770" width="24.28515625" style="2" bestFit="1" customWidth="1"/>
    <col min="771" max="774" width="17.7109375" style="2" customWidth="1"/>
    <col min="775" max="776" width="22.140625" style="2" customWidth="1"/>
    <col min="777" max="778" width="11.7109375" style="2" customWidth="1"/>
    <col min="779" max="1024" width="8.85546875" style="2"/>
    <col min="1025" max="1025" width="9.28515625" style="2" bestFit="1" customWidth="1"/>
    <col min="1026" max="1026" width="24.28515625" style="2" bestFit="1" customWidth="1"/>
    <col min="1027" max="1030" width="17.7109375" style="2" customWidth="1"/>
    <col min="1031" max="1032" width="22.140625" style="2" customWidth="1"/>
    <col min="1033" max="1034" width="11.7109375" style="2" customWidth="1"/>
    <col min="1035" max="1280" width="8.85546875" style="2"/>
    <col min="1281" max="1281" width="9.28515625" style="2" bestFit="1" customWidth="1"/>
    <col min="1282" max="1282" width="24.28515625" style="2" bestFit="1" customWidth="1"/>
    <col min="1283" max="1286" width="17.7109375" style="2" customWidth="1"/>
    <col min="1287" max="1288" width="22.140625" style="2" customWidth="1"/>
    <col min="1289" max="1290" width="11.7109375" style="2" customWidth="1"/>
    <col min="1291" max="1536" width="8.85546875" style="2"/>
    <col min="1537" max="1537" width="9.28515625" style="2" bestFit="1" customWidth="1"/>
    <col min="1538" max="1538" width="24.28515625" style="2" bestFit="1" customWidth="1"/>
    <col min="1539" max="1542" width="17.7109375" style="2" customWidth="1"/>
    <col min="1543" max="1544" width="22.140625" style="2" customWidth="1"/>
    <col min="1545" max="1546" width="11.7109375" style="2" customWidth="1"/>
    <col min="1547" max="1792" width="8.85546875" style="2"/>
    <col min="1793" max="1793" width="9.28515625" style="2" bestFit="1" customWidth="1"/>
    <col min="1794" max="1794" width="24.28515625" style="2" bestFit="1" customWidth="1"/>
    <col min="1795" max="1798" width="17.7109375" style="2" customWidth="1"/>
    <col min="1799" max="1800" width="22.140625" style="2" customWidth="1"/>
    <col min="1801" max="1802" width="11.7109375" style="2" customWidth="1"/>
    <col min="1803" max="2048" width="8.85546875" style="2"/>
    <col min="2049" max="2049" width="9.28515625" style="2" bestFit="1" customWidth="1"/>
    <col min="2050" max="2050" width="24.28515625" style="2" bestFit="1" customWidth="1"/>
    <col min="2051" max="2054" width="17.7109375" style="2" customWidth="1"/>
    <col min="2055" max="2056" width="22.140625" style="2" customWidth="1"/>
    <col min="2057" max="2058" width="11.7109375" style="2" customWidth="1"/>
    <col min="2059" max="2304" width="8.85546875" style="2"/>
    <col min="2305" max="2305" width="9.28515625" style="2" bestFit="1" customWidth="1"/>
    <col min="2306" max="2306" width="24.28515625" style="2" bestFit="1" customWidth="1"/>
    <col min="2307" max="2310" width="17.7109375" style="2" customWidth="1"/>
    <col min="2311" max="2312" width="22.140625" style="2" customWidth="1"/>
    <col min="2313" max="2314" width="11.7109375" style="2" customWidth="1"/>
    <col min="2315" max="2560" width="8.85546875" style="2"/>
    <col min="2561" max="2561" width="9.28515625" style="2" bestFit="1" customWidth="1"/>
    <col min="2562" max="2562" width="24.28515625" style="2" bestFit="1" customWidth="1"/>
    <col min="2563" max="2566" width="17.7109375" style="2" customWidth="1"/>
    <col min="2567" max="2568" width="22.140625" style="2" customWidth="1"/>
    <col min="2569" max="2570" width="11.7109375" style="2" customWidth="1"/>
    <col min="2571" max="2816" width="8.85546875" style="2"/>
    <col min="2817" max="2817" width="9.28515625" style="2" bestFit="1" customWidth="1"/>
    <col min="2818" max="2818" width="24.28515625" style="2" bestFit="1" customWidth="1"/>
    <col min="2819" max="2822" width="17.7109375" style="2" customWidth="1"/>
    <col min="2823" max="2824" width="22.140625" style="2" customWidth="1"/>
    <col min="2825" max="2826" width="11.7109375" style="2" customWidth="1"/>
    <col min="2827" max="3072" width="8.85546875" style="2"/>
    <col min="3073" max="3073" width="9.28515625" style="2" bestFit="1" customWidth="1"/>
    <col min="3074" max="3074" width="24.28515625" style="2" bestFit="1" customWidth="1"/>
    <col min="3075" max="3078" width="17.7109375" style="2" customWidth="1"/>
    <col min="3079" max="3080" width="22.140625" style="2" customWidth="1"/>
    <col min="3081" max="3082" width="11.7109375" style="2" customWidth="1"/>
    <col min="3083" max="3328" width="8.85546875" style="2"/>
    <col min="3329" max="3329" width="9.28515625" style="2" bestFit="1" customWidth="1"/>
    <col min="3330" max="3330" width="24.28515625" style="2" bestFit="1" customWidth="1"/>
    <col min="3331" max="3334" width="17.7109375" style="2" customWidth="1"/>
    <col min="3335" max="3336" width="22.140625" style="2" customWidth="1"/>
    <col min="3337" max="3338" width="11.7109375" style="2" customWidth="1"/>
    <col min="3339" max="3584" width="8.85546875" style="2"/>
    <col min="3585" max="3585" width="9.28515625" style="2" bestFit="1" customWidth="1"/>
    <col min="3586" max="3586" width="24.28515625" style="2" bestFit="1" customWidth="1"/>
    <col min="3587" max="3590" width="17.7109375" style="2" customWidth="1"/>
    <col min="3591" max="3592" width="22.140625" style="2" customWidth="1"/>
    <col min="3593" max="3594" width="11.7109375" style="2" customWidth="1"/>
    <col min="3595" max="3840" width="8.85546875" style="2"/>
    <col min="3841" max="3841" width="9.28515625" style="2" bestFit="1" customWidth="1"/>
    <col min="3842" max="3842" width="24.28515625" style="2" bestFit="1" customWidth="1"/>
    <col min="3843" max="3846" width="17.7109375" style="2" customWidth="1"/>
    <col min="3847" max="3848" width="22.140625" style="2" customWidth="1"/>
    <col min="3849" max="3850" width="11.7109375" style="2" customWidth="1"/>
    <col min="3851" max="4096" width="8.85546875" style="2"/>
    <col min="4097" max="4097" width="9.28515625" style="2" bestFit="1" customWidth="1"/>
    <col min="4098" max="4098" width="24.28515625" style="2" bestFit="1" customWidth="1"/>
    <col min="4099" max="4102" width="17.7109375" style="2" customWidth="1"/>
    <col min="4103" max="4104" width="22.140625" style="2" customWidth="1"/>
    <col min="4105" max="4106" width="11.7109375" style="2" customWidth="1"/>
    <col min="4107" max="4352" width="8.85546875" style="2"/>
    <col min="4353" max="4353" width="9.28515625" style="2" bestFit="1" customWidth="1"/>
    <col min="4354" max="4354" width="24.28515625" style="2" bestFit="1" customWidth="1"/>
    <col min="4355" max="4358" width="17.7109375" style="2" customWidth="1"/>
    <col min="4359" max="4360" width="22.140625" style="2" customWidth="1"/>
    <col min="4361" max="4362" width="11.7109375" style="2" customWidth="1"/>
    <col min="4363" max="4608" width="8.85546875" style="2"/>
    <col min="4609" max="4609" width="9.28515625" style="2" bestFit="1" customWidth="1"/>
    <col min="4610" max="4610" width="24.28515625" style="2" bestFit="1" customWidth="1"/>
    <col min="4611" max="4614" width="17.7109375" style="2" customWidth="1"/>
    <col min="4615" max="4616" width="22.140625" style="2" customWidth="1"/>
    <col min="4617" max="4618" width="11.7109375" style="2" customWidth="1"/>
    <col min="4619" max="4864" width="8.85546875" style="2"/>
    <col min="4865" max="4865" width="9.28515625" style="2" bestFit="1" customWidth="1"/>
    <col min="4866" max="4866" width="24.28515625" style="2" bestFit="1" customWidth="1"/>
    <col min="4867" max="4870" width="17.7109375" style="2" customWidth="1"/>
    <col min="4871" max="4872" width="22.140625" style="2" customWidth="1"/>
    <col min="4873" max="4874" width="11.7109375" style="2" customWidth="1"/>
    <col min="4875" max="5120" width="8.85546875" style="2"/>
    <col min="5121" max="5121" width="9.28515625" style="2" bestFit="1" customWidth="1"/>
    <col min="5122" max="5122" width="24.28515625" style="2" bestFit="1" customWidth="1"/>
    <col min="5123" max="5126" width="17.7109375" style="2" customWidth="1"/>
    <col min="5127" max="5128" width="22.140625" style="2" customWidth="1"/>
    <col min="5129" max="5130" width="11.7109375" style="2" customWidth="1"/>
    <col min="5131" max="5376" width="8.85546875" style="2"/>
    <col min="5377" max="5377" width="9.28515625" style="2" bestFit="1" customWidth="1"/>
    <col min="5378" max="5378" width="24.28515625" style="2" bestFit="1" customWidth="1"/>
    <col min="5379" max="5382" width="17.7109375" style="2" customWidth="1"/>
    <col min="5383" max="5384" width="22.140625" style="2" customWidth="1"/>
    <col min="5385" max="5386" width="11.7109375" style="2" customWidth="1"/>
    <col min="5387" max="5632" width="8.85546875" style="2"/>
    <col min="5633" max="5633" width="9.28515625" style="2" bestFit="1" customWidth="1"/>
    <col min="5634" max="5634" width="24.28515625" style="2" bestFit="1" customWidth="1"/>
    <col min="5635" max="5638" width="17.7109375" style="2" customWidth="1"/>
    <col min="5639" max="5640" width="22.140625" style="2" customWidth="1"/>
    <col min="5641" max="5642" width="11.7109375" style="2" customWidth="1"/>
    <col min="5643" max="5888" width="8.85546875" style="2"/>
    <col min="5889" max="5889" width="9.28515625" style="2" bestFit="1" customWidth="1"/>
    <col min="5890" max="5890" width="24.28515625" style="2" bestFit="1" customWidth="1"/>
    <col min="5891" max="5894" width="17.7109375" style="2" customWidth="1"/>
    <col min="5895" max="5896" width="22.140625" style="2" customWidth="1"/>
    <col min="5897" max="5898" width="11.7109375" style="2" customWidth="1"/>
    <col min="5899" max="6144" width="8.85546875" style="2"/>
    <col min="6145" max="6145" width="9.28515625" style="2" bestFit="1" customWidth="1"/>
    <col min="6146" max="6146" width="24.28515625" style="2" bestFit="1" customWidth="1"/>
    <col min="6147" max="6150" width="17.7109375" style="2" customWidth="1"/>
    <col min="6151" max="6152" width="22.140625" style="2" customWidth="1"/>
    <col min="6153" max="6154" width="11.7109375" style="2" customWidth="1"/>
    <col min="6155" max="6400" width="8.85546875" style="2"/>
    <col min="6401" max="6401" width="9.28515625" style="2" bestFit="1" customWidth="1"/>
    <col min="6402" max="6402" width="24.28515625" style="2" bestFit="1" customWidth="1"/>
    <col min="6403" max="6406" width="17.7109375" style="2" customWidth="1"/>
    <col min="6407" max="6408" width="22.140625" style="2" customWidth="1"/>
    <col min="6409" max="6410" width="11.7109375" style="2" customWidth="1"/>
    <col min="6411" max="6656" width="8.85546875" style="2"/>
    <col min="6657" max="6657" width="9.28515625" style="2" bestFit="1" customWidth="1"/>
    <col min="6658" max="6658" width="24.28515625" style="2" bestFit="1" customWidth="1"/>
    <col min="6659" max="6662" width="17.7109375" style="2" customWidth="1"/>
    <col min="6663" max="6664" width="22.140625" style="2" customWidth="1"/>
    <col min="6665" max="6666" width="11.7109375" style="2" customWidth="1"/>
    <col min="6667" max="6912" width="8.85546875" style="2"/>
    <col min="6913" max="6913" width="9.28515625" style="2" bestFit="1" customWidth="1"/>
    <col min="6914" max="6914" width="24.28515625" style="2" bestFit="1" customWidth="1"/>
    <col min="6915" max="6918" width="17.7109375" style="2" customWidth="1"/>
    <col min="6919" max="6920" width="22.140625" style="2" customWidth="1"/>
    <col min="6921" max="6922" width="11.7109375" style="2" customWidth="1"/>
    <col min="6923" max="7168" width="8.85546875" style="2"/>
    <col min="7169" max="7169" width="9.28515625" style="2" bestFit="1" customWidth="1"/>
    <col min="7170" max="7170" width="24.28515625" style="2" bestFit="1" customWidth="1"/>
    <col min="7171" max="7174" width="17.7109375" style="2" customWidth="1"/>
    <col min="7175" max="7176" width="22.140625" style="2" customWidth="1"/>
    <col min="7177" max="7178" width="11.7109375" style="2" customWidth="1"/>
    <col min="7179" max="7424" width="8.85546875" style="2"/>
    <col min="7425" max="7425" width="9.28515625" style="2" bestFit="1" customWidth="1"/>
    <col min="7426" max="7426" width="24.28515625" style="2" bestFit="1" customWidth="1"/>
    <col min="7427" max="7430" width="17.7109375" style="2" customWidth="1"/>
    <col min="7431" max="7432" width="22.140625" style="2" customWidth="1"/>
    <col min="7433" max="7434" width="11.7109375" style="2" customWidth="1"/>
    <col min="7435" max="7680" width="8.85546875" style="2"/>
    <col min="7681" max="7681" width="9.28515625" style="2" bestFit="1" customWidth="1"/>
    <col min="7682" max="7682" width="24.28515625" style="2" bestFit="1" customWidth="1"/>
    <col min="7683" max="7686" width="17.7109375" style="2" customWidth="1"/>
    <col min="7687" max="7688" width="22.140625" style="2" customWidth="1"/>
    <col min="7689" max="7690" width="11.7109375" style="2" customWidth="1"/>
    <col min="7691" max="7936" width="8.85546875" style="2"/>
    <col min="7937" max="7937" width="9.28515625" style="2" bestFit="1" customWidth="1"/>
    <col min="7938" max="7938" width="24.28515625" style="2" bestFit="1" customWidth="1"/>
    <col min="7939" max="7942" width="17.7109375" style="2" customWidth="1"/>
    <col min="7943" max="7944" width="22.140625" style="2" customWidth="1"/>
    <col min="7945" max="7946" width="11.7109375" style="2" customWidth="1"/>
    <col min="7947" max="8192" width="8.85546875" style="2"/>
    <col min="8193" max="8193" width="9.28515625" style="2" bestFit="1" customWidth="1"/>
    <col min="8194" max="8194" width="24.28515625" style="2" bestFit="1" customWidth="1"/>
    <col min="8195" max="8198" width="17.7109375" style="2" customWidth="1"/>
    <col min="8199" max="8200" width="22.140625" style="2" customWidth="1"/>
    <col min="8201" max="8202" width="11.7109375" style="2" customWidth="1"/>
    <col min="8203" max="8448" width="8.85546875" style="2"/>
    <col min="8449" max="8449" width="9.28515625" style="2" bestFit="1" customWidth="1"/>
    <col min="8450" max="8450" width="24.28515625" style="2" bestFit="1" customWidth="1"/>
    <col min="8451" max="8454" width="17.7109375" style="2" customWidth="1"/>
    <col min="8455" max="8456" width="22.140625" style="2" customWidth="1"/>
    <col min="8457" max="8458" width="11.7109375" style="2" customWidth="1"/>
    <col min="8459" max="8704" width="8.85546875" style="2"/>
    <col min="8705" max="8705" width="9.28515625" style="2" bestFit="1" customWidth="1"/>
    <col min="8706" max="8706" width="24.28515625" style="2" bestFit="1" customWidth="1"/>
    <col min="8707" max="8710" width="17.7109375" style="2" customWidth="1"/>
    <col min="8711" max="8712" width="22.140625" style="2" customWidth="1"/>
    <col min="8713" max="8714" width="11.7109375" style="2" customWidth="1"/>
    <col min="8715" max="8960" width="8.85546875" style="2"/>
    <col min="8961" max="8961" width="9.28515625" style="2" bestFit="1" customWidth="1"/>
    <col min="8962" max="8962" width="24.28515625" style="2" bestFit="1" customWidth="1"/>
    <col min="8963" max="8966" width="17.7109375" style="2" customWidth="1"/>
    <col min="8967" max="8968" width="22.140625" style="2" customWidth="1"/>
    <col min="8969" max="8970" width="11.7109375" style="2" customWidth="1"/>
    <col min="8971" max="9216" width="8.85546875" style="2"/>
    <col min="9217" max="9217" width="9.28515625" style="2" bestFit="1" customWidth="1"/>
    <col min="9218" max="9218" width="24.28515625" style="2" bestFit="1" customWidth="1"/>
    <col min="9219" max="9222" width="17.7109375" style="2" customWidth="1"/>
    <col min="9223" max="9224" width="22.140625" style="2" customWidth="1"/>
    <col min="9225" max="9226" width="11.7109375" style="2" customWidth="1"/>
    <col min="9227" max="9472" width="8.85546875" style="2"/>
    <col min="9473" max="9473" width="9.28515625" style="2" bestFit="1" customWidth="1"/>
    <col min="9474" max="9474" width="24.28515625" style="2" bestFit="1" customWidth="1"/>
    <col min="9475" max="9478" width="17.7109375" style="2" customWidth="1"/>
    <col min="9479" max="9480" width="22.140625" style="2" customWidth="1"/>
    <col min="9481" max="9482" width="11.7109375" style="2" customWidth="1"/>
    <col min="9483" max="9728" width="8.85546875" style="2"/>
    <col min="9729" max="9729" width="9.28515625" style="2" bestFit="1" customWidth="1"/>
    <col min="9730" max="9730" width="24.28515625" style="2" bestFit="1" customWidth="1"/>
    <col min="9731" max="9734" width="17.7109375" style="2" customWidth="1"/>
    <col min="9735" max="9736" width="22.140625" style="2" customWidth="1"/>
    <col min="9737" max="9738" width="11.7109375" style="2" customWidth="1"/>
    <col min="9739" max="9984" width="8.85546875" style="2"/>
    <col min="9985" max="9985" width="9.28515625" style="2" bestFit="1" customWidth="1"/>
    <col min="9986" max="9986" width="24.28515625" style="2" bestFit="1" customWidth="1"/>
    <col min="9987" max="9990" width="17.7109375" style="2" customWidth="1"/>
    <col min="9991" max="9992" width="22.140625" style="2" customWidth="1"/>
    <col min="9993" max="9994" width="11.7109375" style="2" customWidth="1"/>
    <col min="9995" max="10240" width="8.85546875" style="2"/>
    <col min="10241" max="10241" width="9.28515625" style="2" bestFit="1" customWidth="1"/>
    <col min="10242" max="10242" width="24.28515625" style="2" bestFit="1" customWidth="1"/>
    <col min="10243" max="10246" width="17.7109375" style="2" customWidth="1"/>
    <col min="10247" max="10248" width="22.140625" style="2" customWidth="1"/>
    <col min="10249" max="10250" width="11.7109375" style="2" customWidth="1"/>
    <col min="10251" max="10496" width="8.85546875" style="2"/>
    <col min="10497" max="10497" width="9.28515625" style="2" bestFit="1" customWidth="1"/>
    <col min="10498" max="10498" width="24.28515625" style="2" bestFit="1" customWidth="1"/>
    <col min="10499" max="10502" width="17.7109375" style="2" customWidth="1"/>
    <col min="10503" max="10504" width="22.140625" style="2" customWidth="1"/>
    <col min="10505" max="10506" width="11.7109375" style="2" customWidth="1"/>
    <col min="10507" max="10752" width="8.85546875" style="2"/>
    <col min="10753" max="10753" width="9.28515625" style="2" bestFit="1" customWidth="1"/>
    <col min="10754" max="10754" width="24.28515625" style="2" bestFit="1" customWidth="1"/>
    <col min="10755" max="10758" width="17.7109375" style="2" customWidth="1"/>
    <col min="10759" max="10760" width="22.140625" style="2" customWidth="1"/>
    <col min="10761" max="10762" width="11.7109375" style="2" customWidth="1"/>
    <col min="10763" max="11008" width="8.85546875" style="2"/>
    <col min="11009" max="11009" width="9.28515625" style="2" bestFit="1" customWidth="1"/>
    <col min="11010" max="11010" width="24.28515625" style="2" bestFit="1" customWidth="1"/>
    <col min="11011" max="11014" width="17.7109375" style="2" customWidth="1"/>
    <col min="11015" max="11016" width="22.140625" style="2" customWidth="1"/>
    <col min="11017" max="11018" width="11.7109375" style="2" customWidth="1"/>
    <col min="11019" max="11264" width="8.85546875" style="2"/>
    <col min="11265" max="11265" width="9.28515625" style="2" bestFit="1" customWidth="1"/>
    <col min="11266" max="11266" width="24.28515625" style="2" bestFit="1" customWidth="1"/>
    <col min="11267" max="11270" width="17.7109375" style="2" customWidth="1"/>
    <col min="11271" max="11272" width="22.140625" style="2" customWidth="1"/>
    <col min="11273" max="11274" width="11.7109375" style="2" customWidth="1"/>
    <col min="11275" max="11520" width="8.85546875" style="2"/>
    <col min="11521" max="11521" width="9.28515625" style="2" bestFit="1" customWidth="1"/>
    <col min="11522" max="11522" width="24.28515625" style="2" bestFit="1" customWidth="1"/>
    <col min="11523" max="11526" width="17.7109375" style="2" customWidth="1"/>
    <col min="11527" max="11528" width="22.140625" style="2" customWidth="1"/>
    <col min="11529" max="11530" width="11.7109375" style="2" customWidth="1"/>
    <col min="11531" max="11776" width="8.85546875" style="2"/>
    <col min="11777" max="11777" width="9.28515625" style="2" bestFit="1" customWidth="1"/>
    <col min="11778" max="11778" width="24.28515625" style="2" bestFit="1" customWidth="1"/>
    <col min="11779" max="11782" width="17.7109375" style="2" customWidth="1"/>
    <col min="11783" max="11784" width="22.140625" style="2" customWidth="1"/>
    <col min="11785" max="11786" width="11.7109375" style="2" customWidth="1"/>
    <col min="11787" max="12032" width="8.85546875" style="2"/>
    <col min="12033" max="12033" width="9.28515625" style="2" bestFit="1" customWidth="1"/>
    <col min="12034" max="12034" width="24.28515625" style="2" bestFit="1" customWidth="1"/>
    <col min="12035" max="12038" width="17.7109375" style="2" customWidth="1"/>
    <col min="12039" max="12040" width="22.140625" style="2" customWidth="1"/>
    <col min="12041" max="12042" width="11.7109375" style="2" customWidth="1"/>
    <col min="12043" max="12288" width="8.85546875" style="2"/>
    <col min="12289" max="12289" width="9.28515625" style="2" bestFit="1" customWidth="1"/>
    <col min="12290" max="12290" width="24.28515625" style="2" bestFit="1" customWidth="1"/>
    <col min="12291" max="12294" width="17.7109375" style="2" customWidth="1"/>
    <col min="12295" max="12296" width="22.140625" style="2" customWidth="1"/>
    <col min="12297" max="12298" width="11.7109375" style="2" customWidth="1"/>
    <col min="12299" max="12544" width="8.85546875" style="2"/>
    <col min="12545" max="12545" width="9.28515625" style="2" bestFit="1" customWidth="1"/>
    <col min="12546" max="12546" width="24.28515625" style="2" bestFit="1" customWidth="1"/>
    <col min="12547" max="12550" width="17.7109375" style="2" customWidth="1"/>
    <col min="12551" max="12552" width="22.140625" style="2" customWidth="1"/>
    <col min="12553" max="12554" width="11.7109375" style="2" customWidth="1"/>
    <col min="12555" max="12800" width="8.85546875" style="2"/>
    <col min="12801" max="12801" width="9.28515625" style="2" bestFit="1" customWidth="1"/>
    <col min="12802" max="12802" width="24.28515625" style="2" bestFit="1" customWidth="1"/>
    <col min="12803" max="12806" width="17.7109375" style="2" customWidth="1"/>
    <col min="12807" max="12808" width="22.140625" style="2" customWidth="1"/>
    <col min="12809" max="12810" width="11.7109375" style="2" customWidth="1"/>
    <col min="12811" max="13056" width="8.85546875" style="2"/>
    <col min="13057" max="13057" width="9.28515625" style="2" bestFit="1" customWidth="1"/>
    <col min="13058" max="13058" width="24.28515625" style="2" bestFit="1" customWidth="1"/>
    <col min="13059" max="13062" width="17.7109375" style="2" customWidth="1"/>
    <col min="13063" max="13064" width="22.140625" style="2" customWidth="1"/>
    <col min="13065" max="13066" width="11.7109375" style="2" customWidth="1"/>
    <col min="13067" max="13312" width="8.85546875" style="2"/>
    <col min="13313" max="13313" width="9.28515625" style="2" bestFit="1" customWidth="1"/>
    <col min="13314" max="13314" width="24.28515625" style="2" bestFit="1" customWidth="1"/>
    <col min="13315" max="13318" width="17.7109375" style="2" customWidth="1"/>
    <col min="13319" max="13320" width="22.140625" style="2" customWidth="1"/>
    <col min="13321" max="13322" width="11.7109375" style="2" customWidth="1"/>
    <col min="13323" max="13568" width="8.85546875" style="2"/>
    <col min="13569" max="13569" width="9.28515625" style="2" bestFit="1" customWidth="1"/>
    <col min="13570" max="13570" width="24.28515625" style="2" bestFit="1" customWidth="1"/>
    <col min="13571" max="13574" width="17.7109375" style="2" customWidth="1"/>
    <col min="13575" max="13576" width="22.140625" style="2" customWidth="1"/>
    <col min="13577" max="13578" width="11.7109375" style="2" customWidth="1"/>
    <col min="13579" max="13824" width="8.85546875" style="2"/>
    <col min="13825" max="13825" width="9.28515625" style="2" bestFit="1" customWidth="1"/>
    <col min="13826" max="13826" width="24.28515625" style="2" bestFit="1" customWidth="1"/>
    <col min="13827" max="13830" width="17.7109375" style="2" customWidth="1"/>
    <col min="13831" max="13832" width="22.140625" style="2" customWidth="1"/>
    <col min="13833" max="13834" width="11.7109375" style="2" customWidth="1"/>
    <col min="13835" max="14080" width="8.85546875" style="2"/>
    <col min="14081" max="14081" width="9.28515625" style="2" bestFit="1" customWidth="1"/>
    <col min="14082" max="14082" width="24.28515625" style="2" bestFit="1" customWidth="1"/>
    <col min="14083" max="14086" width="17.7109375" style="2" customWidth="1"/>
    <col min="14087" max="14088" width="22.140625" style="2" customWidth="1"/>
    <col min="14089" max="14090" width="11.7109375" style="2" customWidth="1"/>
    <col min="14091" max="14336" width="8.85546875" style="2"/>
    <col min="14337" max="14337" width="9.28515625" style="2" bestFit="1" customWidth="1"/>
    <col min="14338" max="14338" width="24.28515625" style="2" bestFit="1" customWidth="1"/>
    <col min="14339" max="14342" width="17.7109375" style="2" customWidth="1"/>
    <col min="14343" max="14344" width="22.140625" style="2" customWidth="1"/>
    <col min="14345" max="14346" width="11.7109375" style="2" customWidth="1"/>
    <col min="14347" max="14592" width="8.85546875" style="2"/>
    <col min="14593" max="14593" width="9.28515625" style="2" bestFit="1" customWidth="1"/>
    <col min="14594" max="14594" width="24.28515625" style="2" bestFit="1" customWidth="1"/>
    <col min="14595" max="14598" width="17.7109375" style="2" customWidth="1"/>
    <col min="14599" max="14600" width="22.140625" style="2" customWidth="1"/>
    <col min="14601" max="14602" width="11.7109375" style="2" customWidth="1"/>
    <col min="14603" max="14848" width="8.85546875" style="2"/>
    <col min="14849" max="14849" width="9.28515625" style="2" bestFit="1" customWidth="1"/>
    <col min="14850" max="14850" width="24.28515625" style="2" bestFit="1" customWidth="1"/>
    <col min="14851" max="14854" width="17.7109375" style="2" customWidth="1"/>
    <col min="14855" max="14856" width="22.140625" style="2" customWidth="1"/>
    <col min="14857" max="14858" width="11.7109375" style="2" customWidth="1"/>
    <col min="14859" max="15104" width="8.85546875" style="2"/>
    <col min="15105" max="15105" width="9.28515625" style="2" bestFit="1" customWidth="1"/>
    <col min="15106" max="15106" width="24.28515625" style="2" bestFit="1" customWidth="1"/>
    <col min="15107" max="15110" width="17.7109375" style="2" customWidth="1"/>
    <col min="15111" max="15112" width="22.140625" style="2" customWidth="1"/>
    <col min="15113" max="15114" width="11.7109375" style="2" customWidth="1"/>
    <col min="15115" max="15360" width="8.85546875" style="2"/>
    <col min="15361" max="15361" width="9.28515625" style="2" bestFit="1" customWidth="1"/>
    <col min="15362" max="15362" width="24.28515625" style="2" bestFit="1" customWidth="1"/>
    <col min="15363" max="15366" width="17.7109375" style="2" customWidth="1"/>
    <col min="15367" max="15368" width="22.140625" style="2" customWidth="1"/>
    <col min="15369" max="15370" width="11.7109375" style="2" customWidth="1"/>
    <col min="15371" max="15616" width="8.85546875" style="2"/>
    <col min="15617" max="15617" width="9.28515625" style="2" bestFit="1" customWidth="1"/>
    <col min="15618" max="15618" width="24.28515625" style="2" bestFit="1" customWidth="1"/>
    <col min="15619" max="15622" width="17.7109375" style="2" customWidth="1"/>
    <col min="15623" max="15624" width="22.140625" style="2" customWidth="1"/>
    <col min="15625" max="15626" width="11.7109375" style="2" customWidth="1"/>
    <col min="15627" max="15872" width="8.85546875" style="2"/>
    <col min="15873" max="15873" width="9.28515625" style="2" bestFit="1" customWidth="1"/>
    <col min="15874" max="15874" width="24.28515625" style="2" bestFit="1" customWidth="1"/>
    <col min="15875" max="15878" width="17.7109375" style="2" customWidth="1"/>
    <col min="15879" max="15880" width="22.140625" style="2" customWidth="1"/>
    <col min="15881" max="15882" width="11.7109375" style="2" customWidth="1"/>
    <col min="15883" max="16128" width="8.85546875" style="2"/>
    <col min="16129" max="16129" width="9.28515625" style="2" bestFit="1" customWidth="1"/>
    <col min="16130" max="16130" width="24.28515625" style="2" bestFit="1" customWidth="1"/>
    <col min="16131" max="16134" width="17.7109375" style="2" customWidth="1"/>
    <col min="16135" max="16136" width="22.140625" style="2" customWidth="1"/>
    <col min="16137" max="16138" width="11.7109375" style="2" customWidth="1"/>
    <col min="16139" max="16383" width="8.85546875" style="2"/>
    <col min="16384" max="16384" width="8.85546875" style="2" customWidth="1"/>
  </cols>
  <sheetData>
    <row r="5" spans="1:11" ht="30" customHeight="1"/>
    <row r="6" spans="1:11" ht="30" customHeight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</row>
    <row r="8" spans="1:11" s="3" customFormat="1" ht="30" customHeight="1">
      <c r="A8" s="196" t="s">
        <v>29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</row>
    <row r="9" spans="1:11" s="3" customFormat="1" ht="30" customHeight="1">
      <c r="A9" s="197" t="s">
        <v>68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</row>
    <row r="10" spans="1:11" ht="13.5" thickBot="1"/>
    <row r="11" spans="1:11" s="10" customFormat="1" ht="35.25" customHeight="1" thickBot="1">
      <c r="A11" s="4" t="s">
        <v>0</v>
      </c>
      <c r="B11" s="5" t="s">
        <v>1</v>
      </c>
      <c r="C11" s="6" t="s">
        <v>2</v>
      </c>
      <c r="D11" s="7" t="s">
        <v>3</v>
      </c>
      <c r="E11" s="5" t="s">
        <v>4</v>
      </c>
      <c r="F11" s="8" t="s">
        <v>5</v>
      </c>
      <c r="G11" s="8" t="s">
        <v>6</v>
      </c>
      <c r="H11" s="8" t="s">
        <v>7</v>
      </c>
      <c r="I11" s="8" t="s">
        <v>30</v>
      </c>
      <c r="J11" s="9" t="s">
        <v>8</v>
      </c>
      <c r="K11" s="8" t="s">
        <v>74</v>
      </c>
    </row>
    <row r="12" spans="1:11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4"/>
      <c r="G12" s="14" t="s">
        <v>13</v>
      </c>
      <c r="H12" s="14"/>
      <c r="I12" s="14"/>
      <c r="J12" s="15"/>
      <c r="K12" s="14"/>
    </row>
    <row r="13" spans="1:11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1"/>
      <c r="G13" s="21" t="s">
        <v>18</v>
      </c>
      <c r="H13" s="21" t="s">
        <v>19</v>
      </c>
      <c r="I13" s="21"/>
      <c r="J13" s="22"/>
      <c r="K13" s="21"/>
    </row>
    <row r="14" spans="1:11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1"/>
      <c r="G14" s="21" t="s">
        <v>13</v>
      </c>
      <c r="H14" s="21" t="s">
        <v>23</v>
      </c>
      <c r="I14" s="21"/>
      <c r="J14" s="22"/>
      <c r="K14" s="21"/>
    </row>
    <row r="15" spans="1:11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8"/>
      <c r="G15" s="28" t="s">
        <v>28</v>
      </c>
      <c r="H15" s="28"/>
      <c r="I15" s="28"/>
      <c r="J15" s="29"/>
      <c r="K15" s="28"/>
    </row>
    <row r="16" spans="1:11" s="38" customFormat="1" ht="23.1" customHeight="1">
      <c r="A16" s="30" t="s">
        <v>43</v>
      </c>
      <c r="B16" s="31" t="s">
        <v>60</v>
      </c>
      <c r="C16" s="32">
        <v>0.52143518518518517</v>
      </c>
      <c r="D16" s="32">
        <v>0.5328356481481481</v>
      </c>
      <c r="E16" s="33">
        <f t="shared" ref="E16:E37" si="0">D16-C16</f>
        <v>1.1400462962962932E-2</v>
      </c>
      <c r="F16" s="34" t="s">
        <v>81</v>
      </c>
      <c r="G16" s="34" t="s">
        <v>81</v>
      </c>
      <c r="H16" s="35">
        <f t="shared" ref="H16:H37" si="1">E16</f>
        <v>1.1400462962962932E-2</v>
      </c>
      <c r="I16" s="91">
        <v>13</v>
      </c>
      <c r="J16" s="188">
        <v>1</v>
      </c>
      <c r="K16" s="191">
        <v>100</v>
      </c>
    </row>
    <row r="17" spans="1:11" s="38" customFormat="1" ht="22.9" customHeight="1">
      <c r="A17" s="67" t="s">
        <v>49</v>
      </c>
      <c r="B17" s="68" t="s">
        <v>65</v>
      </c>
      <c r="C17" s="69">
        <v>0.52143518518518517</v>
      </c>
      <c r="D17" s="69">
        <v>0.5328356481481481</v>
      </c>
      <c r="E17" s="70">
        <f t="shared" si="0"/>
        <v>1.1400462962962932E-2</v>
      </c>
      <c r="F17" s="70" t="s">
        <v>81</v>
      </c>
      <c r="G17" s="70" t="s">
        <v>81</v>
      </c>
      <c r="H17" s="75">
        <f t="shared" si="1"/>
        <v>1.1400462962962932E-2</v>
      </c>
      <c r="I17" s="92">
        <v>13</v>
      </c>
      <c r="J17" s="189">
        <v>1</v>
      </c>
      <c r="K17" s="192">
        <v>100</v>
      </c>
    </row>
    <row r="18" spans="1:11" s="38" customFormat="1" ht="23.1" customHeight="1">
      <c r="A18" s="67" t="s">
        <v>36</v>
      </c>
      <c r="B18" s="68" t="s">
        <v>54</v>
      </c>
      <c r="C18" s="69">
        <v>0.52143518518518517</v>
      </c>
      <c r="D18" s="69">
        <v>0.5328356481481481</v>
      </c>
      <c r="E18" s="70">
        <f t="shared" si="0"/>
        <v>1.1400462962962932E-2</v>
      </c>
      <c r="F18" s="71" t="s">
        <v>81</v>
      </c>
      <c r="G18" s="71" t="s">
        <v>81</v>
      </c>
      <c r="H18" s="72">
        <f t="shared" si="1"/>
        <v>1.1400462962962932E-2</v>
      </c>
      <c r="I18" s="92">
        <v>13</v>
      </c>
      <c r="J18" s="189">
        <v>1</v>
      </c>
      <c r="K18" s="192">
        <v>100</v>
      </c>
    </row>
    <row r="19" spans="1:11" s="38" customFormat="1" ht="23.1" customHeight="1" thickBot="1">
      <c r="A19" s="49" t="s">
        <v>48</v>
      </c>
      <c r="B19" s="50" t="s">
        <v>64</v>
      </c>
      <c r="C19" s="51">
        <v>0.52143518518518517</v>
      </c>
      <c r="D19" s="51">
        <v>0.5328356481481481</v>
      </c>
      <c r="E19" s="52">
        <f t="shared" si="0"/>
        <v>1.1400462962962932E-2</v>
      </c>
      <c r="F19" s="52" t="s">
        <v>81</v>
      </c>
      <c r="G19" s="52" t="s">
        <v>81</v>
      </c>
      <c r="H19" s="151">
        <f t="shared" si="1"/>
        <v>1.1400462962962932E-2</v>
      </c>
      <c r="I19" s="96">
        <v>13</v>
      </c>
      <c r="J19" s="190">
        <v>1</v>
      </c>
      <c r="K19" s="193">
        <v>100</v>
      </c>
    </row>
    <row r="20" spans="1:11" s="38" customFormat="1" ht="23.1" customHeight="1">
      <c r="A20" s="39" t="s">
        <v>77</v>
      </c>
      <c r="B20" s="40" t="s">
        <v>76</v>
      </c>
      <c r="C20" s="41">
        <v>0.53748842592592594</v>
      </c>
      <c r="D20" s="41">
        <v>0.55150462962962965</v>
      </c>
      <c r="E20" s="42">
        <f t="shared" si="0"/>
        <v>1.4016203703703711E-2</v>
      </c>
      <c r="F20" s="42" t="s">
        <v>81</v>
      </c>
      <c r="G20" s="42" t="s">
        <v>81</v>
      </c>
      <c r="H20" s="43">
        <f t="shared" si="1"/>
        <v>1.4016203703703711E-2</v>
      </c>
      <c r="I20" s="93">
        <v>14</v>
      </c>
      <c r="J20" s="73">
        <v>2</v>
      </c>
      <c r="K20" s="86">
        <v>89</v>
      </c>
    </row>
    <row r="21" spans="1:11" s="38" customFormat="1" ht="23.1" customHeight="1">
      <c r="A21" s="67" t="s">
        <v>32</v>
      </c>
      <c r="B21" s="68" t="s">
        <v>50</v>
      </c>
      <c r="C21" s="69">
        <v>0.53748842592592594</v>
      </c>
      <c r="D21" s="69">
        <v>0.55150462962962965</v>
      </c>
      <c r="E21" s="70">
        <f t="shared" si="0"/>
        <v>1.4016203703703711E-2</v>
      </c>
      <c r="F21" s="71" t="s">
        <v>81</v>
      </c>
      <c r="G21" s="71" t="s">
        <v>81</v>
      </c>
      <c r="H21" s="72">
        <f t="shared" si="1"/>
        <v>1.4016203703703711E-2</v>
      </c>
      <c r="I21" s="94">
        <v>14</v>
      </c>
      <c r="J21" s="73">
        <v>2</v>
      </c>
      <c r="K21" s="85">
        <v>89</v>
      </c>
    </row>
    <row r="22" spans="1:11" s="38" customFormat="1" ht="23.1" customHeight="1">
      <c r="A22" s="67" t="s">
        <v>34</v>
      </c>
      <c r="B22" s="68" t="s">
        <v>52</v>
      </c>
      <c r="C22" s="69">
        <v>0.53748842592592594</v>
      </c>
      <c r="D22" s="69">
        <v>0.55150462962962965</v>
      </c>
      <c r="E22" s="70">
        <f t="shared" si="0"/>
        <v>1.4016203703703711E-2</v>
      </c>
      <c r="F22" s="71" t="s">
        <v>81</v>
      </c>
      <c r="G22" s="71" t="s">
        <v>81</v>
      </c>
      <c r="H22" s="72">
        <f t="shared" si="1"/>
        <v>1.4016203703703711E-2</v>
      </c>
      <c r="I22" s="94">
        <v>14</v>
      </c>
      <c r="J22" s="73">
        <v>2</v>
      </c>
      <c r="K22" s="85">
        <v>89</v>
      </c>
    </row>
    <row r="23" spans="1:11" s="38" customFormat="1" ht="23.1" customHeight="1" thickBot="1">
      <c r="A23" s="126" t="s">
        <v>35</v>
      </c>
      <c r="B23" s="127" t="s">
        <v>53</v>
      </c>
      <c r="C23" s="128">
        <v>0.53748842592592594</v>
      </c>
      <c r="D23" s="128">
        <v>0.55150462962962965</v>
      </c>
      <c r="E23" s="129">
        <f t="shared" si="0"/>
        <v>1.4016203703703711E-2</v>
      </c>
      <c r="F23" s="130" t="s">
        <v>81</v>
      </c>
      <c r="G23" s="130" t="s">
        <v>81</v>
      </c>
      <c r="H23" s="131">
        <f t="shared" si="1"/>
        <v>1.4016203703703711E-2</v>
      </c>
      <c r="I23" s="152">
        <v>14</v>
      </c>
      <c r="J23" s="133">
        <v>2</v>
      </c>
      <c r="K23" s="135">
        <v>89</v>
      </c>
    </row>
    <row r="24" spans="1:11" s="38" customFormat="1" ht="23.1" customHeight="1">
      <c r="A24" s="67" t="s">
        <v>75</v>
      </c>
      <c r="B24" s="68" t="s">
        <v>15</v>
      </c>
      <c r="C24" s="69">
        <v>0.54348379629629628</v>
      </c>
      <c r="D24" s="69">
        <v>0.55949074074074068</v>
      </c>
      <c r="E24" s="70">
        <f t="shared" si="0"/>
        <v>1.6006944444444393E-2</v>
      </c>
      <c r="F24" s="71" t="s">
        <v>81</v>
      </c>
      <c r="G24" s="71" t="s">
        <v>81</v>
      </c>
      <c r="H24" s="72">
        <f t="shared" si="1"/>
        <v>1.6006944444444393E-2</v>
      </c>
      <c r="I24" s="94">
        <v>15</v>
      </c>
      <c r="J24" s="73">
        <v>3</v>
      </c>
      <c r="K24" s="86">
        <v>80</v>
      </c>
    </row>
    <row r="25" spans="1:11" s="38" customFormat="1" ht="22.9" customHeight="1">
      <c r="A25" s="67" t="s">
        <v>38</v>
      </c>
      <c r="B25" s="68" t="s">
        <v>56</v>
      </c>
      <c r="C25" s="69">
        <v>0.54348379629629628</v>
      </c>
      <c r="D25" s="69">
        <v>0.55949074074074068</v>
      </c>
      <c r="E25" s="70">
        <f t="shared" si="0"/>
        <v>1.6006944444444393E-2</v>
      </c>
      <c r="F25" s="70" t="s">
        <v>81</v>
      </c>
      <c r="G25" s="70" t="s">
        <v>81</v>
      </c>
      <c r="H25" s="75">
        <f t="shared" si="1"/>
        <v>1.6006944444444393E-2</v>
      </c>
      <c r="I25" s="94">
        <v>15</v>
      </c>
      <c r="J25" s="73">
        <v>3</v>
      </c>
      <c r="K25" s="86">
        <v>80</v>
      </c>
    </row>
    <row r="26" spans="1:11" s="38" customFormat="1" ht="23.1" customHeight="1">
      <c r="A26" s="67" t="s">
        <v>45</v>
      </c>
      <c r="B26" s="68" t="s">
        <v>61</v>
      </c>
      <c r="C26" s="69">
        <v>0.54348379629629628</v>
      </c>
      <c r="D26" s="69">
        <v>0.55949074074074068</v>
      </c>
      <c r="E26" s="70">
        <f t="shared" si="0"/>
        <v>1.6006944444444393E-2</v>
      </c>
      <c r="F26" s="71" t="s">
        <v>81</v>
      </c>
      <c r="G26" s="71" t="s">
        <v>81</v>
      </c>
      <c r="H26" s="72">
        <f t="shared" si="1"/>
        <v>1.6006944444444393E-2</v>
      </c>
      <c r="I26" s="92">
        <v>15</v>
      </c>
      <c r="J26" s="73">
        <v>3</v>
      </c>
      <c r="K26" s="86">
        <v>80</v>
      </c>
    </row>
    <row r="27" spans="1:11" s="38" customFormat="1" ht="23.1" customHeight="1">
      <c r="A27" s="67" t="s">
        <v>79</v>
      </c>
      <c r="B27" s="68" t="s">
        <v>80</v>
      </c>
      <c r="C27" s="69">
        <v>0.54348379629629628</v>
      </c>
      <c r="D27" s="69">
        <v>0.55949074074074068</v>
      </c>
      <c r="E27" s="70">
        <f t="shared" si="0"/>
        <v>1.6006944444444393E-2</v>
      </c>
      <c r="F27" s="71" t="s">
        <v>81</v>
      </c>
      <c r="G27" s="71" t="s">
        <v>81</v>
      </c>
      <c r="H27" s="72">
        <f t="shared" si="1"/>
        <v>1.6006944444444393E-2</v>
      </c>
      <c r="I27" s="92">
        <v>15</v>
      </c>
      <c r="J27" s="73">
        <v>3</v>
      </c>
      <c r="K27" s="86">
        <v>80</v>
      </c>
    </row>
    <row r="28" spans="1:11" s="38" customFormat="1" ht="23.1" customHeight="1" thickBot="1">
      <c r="A28" s="126" t="s">
        <v>44</v>
      </c>
      <c r="B28" s="127" t="s">
        <v>27</v>
      </c>
      <c r="C28" s="128">
        <v>0.54348379629629628</v>
      </c>
      <c r="D28" s="128">
        <v>0.55949074074074068</v>
      </c>
      <c r="E28" s="129">
        <f t="shared" si="0"/>
        <v>1.6006944444444393E-2</v>
      </c>
      <c r="F28" s="129" t="s">
        <v>81</v>
      </c>
      <c r="G28" s="129" t="s">
        <v>81</v>
      </c>
      <c r="H28" s="140">
        <f t="shared" si="1"/>
        <v>1.6006944444444393E-2</v>
      </c>
      <c r="I28" s="152">
        <v>15</v>
      </c>
      <c r="J28" s="133">
        <v>3</v>
      </c>
      <c r="K28" s="135">
        <v>80</v>
      </c>
    </row>
    <row r="29" spans="1:11" s="38" customFormat="1" ht="23.1" customHeight="1">
      <c r="A29" s="67" t="s">
        <v>42</v>
      </c>
      <c r="B29" s="68" t="s">
        <v>59</v>
      </c>
      <c r="C29" s="69">
        <v>0.54910879629629628</v>
      </c>
      <c r="D29" s="69">
        <v>0.5658333333333333</v>
      </c>
      <c r="E29" s="70">
        <f t="shared" si="0"/>
        <v>1.6724537037037024E-2</v>
      </c>
      <c r="F29" s="71" t="s">
        <v>81</v>
      </c>
      <c r="G29" s="71" t="s">
        <v>81</v>
      </c>
      <c r="H29" s="72">
        <f t="shared" si="1"/>
        <v>1.6724537037037024E-2</v>
      </c>
      <c r="I29" s="92">
        <v>15</v>
      </c>
      <c r="J29" s="76">
        <v>4</v>
      </c>
      <c r="K29" s="78">
        <v>73</v>
      </c>
    </row>
    <row r="30" spans="1:11" s="38" customFormat="1" ht="23.1" customHeight="1">
      <c r="A30" s="39" t="s">
        <v>46</v>
      </c>
      <c r="B30" s="40" t="s">
        <v>62</v>
      </c>
      <c r="C30" s="41">
        <v>0.54910879629629628</v>
      </c>
      <c r="D30" s="41">
        <v>0.5658333333333333</v>
      </c>
      <c r="E30" s="42">
        <f t="shared" si="0"/>
        <v>1.6724537037037024E-2</v>
      </c>
      <c r="F30" s="44" t="s">
        <v>81</v>
      </c>
      <c r="G30" s="44" t="s">
        <v>81</v>
      </c>
      <c r="H30" s="45">
        <f t="shared" si="1"/>
        <v>1.6724537037037024E-2</v>
      </c>
      <c r="I30" s="95">
        <v>15</v>
      </c>
      <c r="J30" s="76">
        <v>4</v>
      </c>
      <c r="K30" s="61">
        <v>73</v>
      </c>
    </row>
    <row r="31" spans="1:11" s="38" customFormat="1" ht="23.1" customHeight="1">
      <c r="A31" s="67" t="s">
        <v>39</v>
      </c>
      <c r="B31" s="68" t="s">
        <v>57</v>
      </c>
      <c r="C31" s="41">
        <v>0.54910879629629628</v>
      </c>
      <c r="D31" s="41">
        <v>0.5658333333333333</v>
      </c>
      <c r="E31" s="70">
        <f t="shared" si="0"/>
        <v>1.6724537037037024E-2</v>
      </c>
      <c r="F31" s="70" t="s">
        <v>81</v>
      </c>
      <c r="G31" s="70" t="s">
        <v>81</v>
      </c>
      <c r="H31" s="75">
        <f t="shared" si="1"/>
        <v>1.6724537037037024E-2</v>
      </c>
      <c r="I31" s="92">
        <v>15</v>
      </c>
      <c r="J31" s="76">
        <v>4</v>
      </c>
      <c r="K31" s="61">
        <v>73</v>
      </c>
    </row>
    <row r="32" spans="1:11" s="38" customFormat="1" ht="23.1" customHeight="1">
      <c r="A32" s="39" t="s">
        <v>41</v>
      </c>
      <c r="B32" s="40" t="s">
        <v>58</v>
      </c>
      <c r="C32" s="41">
        <v>0.54910879629629628</v>
      </c>
      <c r="D32" s="41">
        <v>0.5658333333333333</v>
      </c>
      <c r="E32" s="42">
        <f t="shared" si="0"/>
        <v>1.6724537037037024E-2</v>
      </c>
      <c r="F32" s="42" t="s">
        <v>81</v>
      </c>
      <c r="G32" s="42" t="s">
        <v>81</v>
      </c>
      <c r="H32" s="43">
        <f t="shared" si="1"/>
        <v>1.6724537037037024E-2</v>
      </c>
      <c r="I32" s="93">
        <v>15</v>
      </c>
      <c r="J32" s="76">
        <v>4</v>
      </c>
      <c r="K32" s="61">
        <v>73</v>
      </c>
    </row>
    <row r="33" spans="1:11" s="38" customFormat="1" ht="23.1" customHeight="1" thickBot="1">
      <c r="A33" s="126" t="s">
        <v>40</v>
      </c>
      <c r="B33" s="127" t="s">
        <v>25</v>
      </c>
      <c r="C33" s="128">
        <v>0.54910879629629628</v>
      </c>
      <c r="D33" s="128">
        <v>0.5658333333333333</v>
      </c>
      <c r="E33" s="129">
        <f t="shared" si="0"/>
        <v>1.6724537037037024E-2</v>
      </c>
      <c r="F33" s="129" t="s">
        <v>81</v>
      </c>
      <c r="G33" s="129" t="s">
        <v>81</v>
      </c>
      <c r="H33" s="140">
        <f t="shared" si="1"/>
        <v>1.6724537037037024E-2</v>
      </c>
      <c r="I33" s="153">
        <v>15</v>
      </c>
      <c r="J33" s="136">
        <v>4</v>
      </c>
      <c r="K33" s="137">
        <v>73</v>
      </c>
    </row>
    <row r="34" spans="1:11" s="38" customFormat="1" ht="23.1" customHeight="1">
      <c r="A34" s="88" t="s">
        <v>78</v>
      </c>
      <c r="B34" s="88" t="s">
        <v>66</v>
      </c>
      <c r="C34" s="89">
        <v>0.53249999999999997</v>
      </c>
      <c r="D34" s="69">
        <v>0.54988425925925932</v>
      </c>
      <c r="E34" s="90">
        <f t="shared" si="0"/>
        <v>1.7384259259259349E-2</v>
      </c>
      <c r="F34" s="71" t="s">
        <v>81</v>
      </c>
      <c r="G34" s="71" t="s">
        <v>81</v>
      </c>
      <c r="H34" s="72">
        <f t="shared" si="1"/>
        <v>1.7384259259259349E-2</v>
      </c>
      <c r="I34" s="94">
        <v>15</v>
      </c>
      <c r="J34" s="76">
        <v>5</v>
      </c>
      <c r="K34" s="78">
        <v>67</v>
      </c>
    </row>
    <row r="35" spans="1:11" s="38" customFormat="1" ht="23.1" customHeight="1">
      <c r="A35" s="39" t="s">
        <v>47</v>
      </c>
      <c r="B35" s="40" t="s">
        <v>63</v>
      </c>
      <c r="C35" s="41">
        <v>0.53249999999999997</v>
      </c>
      <c r="D35" s="41">
        <v>0.54988425925925932</v>
      </c>
      <c r="E35" s="42">
        <f t="shared" si="0"/>
        <v>1.7384259259259349E-2</v>
      </c>
      <c r="F35" s="44" t="s">
        <v>81</v>
      </c>
      <c r="G35" s="44" t="s">
        <v>81</v>
      </c>
      <c r="H35" s="45">
        <f t="shared" si="1"/>
        <v>1.7384259259259349E-2</v>
      </c>
      <c r="I35" s="93">
        <v>15</v>
      </c>
      <c r="J35" s="76">
        <v>5</v>
      </c>
      <c r="K35" s="61">
        <v>67</v>
      </c>
    </row>
    <row r="36" spans="1:11" s="38" customFormat="1" ht="23.1" customHeight="1">
      <c r="A36" s="39" t="s">
        <v>37</v>
      </c>
      <c r="B36" s="40" t="s">
        <v>55</v>
      </c>
      <c r="C36" s="41">
        <v>0.53249999999999997</v>
      </c>
      <c r="D36" s="41">
        <v>0.54988425925925932</v>
      </c>
      <c r="E36" s="42">
        <f t="shared" si="0"/>
        <v>1.7384259259259349E-2</v>
      </c>
      <c r="F36" s="42" t="s">
        <v>81</v>
      </c>
      <c r="G36" s="42" t="s">
        <v>81</v>
      </c>
      <c r="H36" s="43">
        <f t="shared" si="1"/>
        <v>1.7384259259259349E-2</v>
      </c>
      <c r="I36" s="95">
        <v>15</v>
      </c>
      <c r="J36" s="76">
        <v>5</v>
      </c>
      <c r="K36" s="61">
        <v>67</v>
      </c>
    </row>
    <row r="37" spans="1:11" s="38" customFormat="1" ht="23.1" customHeight="1" thickBot="1">
      <c r="A37" s="49" t="s">
        <v>33</v>
      </c>
      <c r="B37" s="50" t="s">
        <v>51</v>
      </c>
      <c r="C37" s="51">
        <v>0.53249999999999997</v>
      </c>
      <c r="D37" s="51">
        <v>0.54988425925925932</v>
      </c>
      <c r="E37" s="52">
        <f t="shared" si="0"/>
        <v>1.7384259259259349E-2</v>
      </c>
      <c r="F37" s="53" t="s">
        <v>81</v>
      </c>
      <c r="G37" s="53" t="s">
        <v>81</v>
      </c>
      <c r="H37" s="54">
        <f t="shared" si="1"/>
        <v>1.7384259259259349E-2</v>
      </c>
      <c r="I37" s="96">
        <v>15</v>
      </c>
      <c r="J37" s="77">
        <v>5</v>
      </c>
      <c r="K37" s="61">
        <v>67</v>
      </c>
    </row>
    <row r="38" spans="1:11" s="59" customFormat="1" ht="23.1" customHeight="1">
      <c r="A38" s="55"/>
      <c r="B38" s="56"/>
      <c r="C38" s="56"/>
      <c r="D38" s="56"/>
      <c r="E38" s="57"/>
      <c r="F38" s="58"/>
      <c r="G38" s="38"/>
      <c r="H38" s="201"/>
      <c r="I38" s="201"/>
      <c r="J38" s="201"/>
      <c r="K38" s="201"/>
    </row>
    <row r="39" spans="1:11" s="59" customFormat="1" ht="23.1" customHeight="1">
      <c r="A39" s="198"/>
      <c r="B39" s="199"/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1" s="59" customFormat="1" ht="23.1" customHeight="1">
      <c r="A40"/>
      <c r="B40"/>
      <c r="C40"/>
      <c r="D40"/>
      <c r="E40"/>
      <c r="F40"/>
      <c r="H40" s="194"/>
      <c r="I40" s="194"/>
      <c r="J40" s="195"/>
      <c r="K40" s="195"/>
    </row>
    <row r="41" spans="1:11" s="59" customFormat="1" ht="23.1" customHeight="1">
      <c r="A41"/>
      <c r="B41"/>
      <c r="C41"/>
      <c r="D41"/>
      <c r="E41"/>
      <c r="F41"/>
    </row>
    <row r="42" spans="1:11" s="59" customFormat="1" ht="23.1" customHeight="1">
      <c r="A42"/>
      <c r="B42"/>
      <c r="C42"/>
      <c r="D42"/>
      <c r="E42"/>
      <c r="F42"/>
    </row>
    <row r="43" spans="1:11" s="59" customFormat="1" ht="23.1" customHeight="1">
      <c r="A43"/>
      <c r="B43"/>
      <c r="C43"/>
      <c r="D43"/>
      <c r="E43"/>
      <c r="F43"/>
    </row>
    <row r="44" spans="1:11" s="59" customFormat="1" ht="23.1" customHeight="1">
      <c r="A44"/>
      <c r="B44"/>
      <c r="C44"/>
      <c r="D44"/>
      <c r="E44"/>
      <c r="F44"/>
    </row>
    <row r="45" spans="1:11" s="59" customFormat="1" ht="23.1" customHeight="1">
      <c r="A45"/>
      <c r="B45"/>
      <c r="C45"/>
      <c r="D45"/>
      <c r="E45"/>
      <c r="F45"/>
    </row>
    <row r="46" spans="1:11" s="59" customFormat="1" ht="23.1" customHeight="1">
      <c r="A46"/>
      <c r="B46"/>
      <c r="C46"/>
      <c r="D46"/>
      <c r="E46"/>
      <c r="F46"/>
    </row>
    <row r="47" spans="1:11" s="59" customFormat="1" ht="23.1" customHeight="1">
      <c r="A47"/>
      <c r="B47"/>
      <c r="C47"/>
      <c r="D47"/>
      <c r="E47"/>
      <c r="F47"/>
    </row>
    <row r="48" spans="1:11" ht="18">
      <c r="A48"/>
      <c r="B48"/>
      <c r="C48"/>
      <c r="D48"/>
      <c r="E48"/>
      <c r="F48"/>
      <c r="G48" s="59"/>
      <c r="H48" s="59"/>
      <c r="I48" s="59"/>
      <c r="J48" s="59"/>
      <c r="K48" s="59"/>
    </row>
    <row r="49" spans="1:6" ht="15">
      <c r="A49"/>
      <c r="B49"/>
      <c r="C49"/>
      <c r="D49"/>
      <c r="E49"/>
      <c r="F49"/>
    </row>
    <row r="50" spans="1:6" ht="15">
      <c r="A50"/>
      <c r="B50"/>
      <c r="C50"/>
      <c r="D50"/>
      <c r="E50"/>
      <c r="F50"/>
    </row>
    <row r="51" spans="1:6" ht="15">
      <c r="A51"/>
      <c r="B51"/>
      <c r="C51"/>
      <c r="D51"/>
      <c r="E51"/>
      <c r="F51"/>
    </row>
    <row r="52" spans="1:6" ht="15">
      <c r="A52"/>
      <c r="B52"/>
      <c r="C52"/>
      <c r="D52"/>
      <c r="E52"/>
      <c r="F52"/>
    </row>
    <row r="53" spans="1:6" ht="15">
      <c r="A53"/>
      <c r="B53"/>
      <c r="C53"/>
      <c r="D53"/>
      <c r="E53"/>
      <c r="F53"/>
    </row>
    <row r="54" spans="1:6" ht="15">
      <c r="A54"/>
      <c r="B54"/>
      <c r="C54"/>
      <c r="D54"/>
      <c r="E54"/>
      <c r="F54"/>
    </row>
    <row r="55" spans="1:6" ht="15">
      <c r="A55"/>
      <c r="B55"/>
      <c r="C55"/>
      <c r="D55"/>
      <c r="E55"/>
      <c r="F55"/>
    </row>
    <row r="56" spans="1:6" ht="15">
      <c r="A56"/>
      <c r="B56"/>
      <c r="C56"/>
      <c r="D56"/>
      <c r="E56"/>
      <c r="F56"/>
    </row>
    <row r="57" spans="1:6" ht="15">
      <c r="A57"/>
      <c r="B57"/>
      <c r="C57"/>
      <c r="D57"/>
      <c r="E57"/>
      <c r="F57"/>
    </row>
    <row r="58" spans="1:6" ht="15">
      <c r="A58"/>
      <c r="B58"/>
      <c r="C58"/>
      <c r="D58"/>
      <c r="E58"/>
      <c r="F58"/>
    </row>
    <row r="59" spans="1:6" ht="15">
      <c r="A59"/>
      <c r="B59"/>
      <c r="C59"/>
      <c r="D59"/>
      <c r="E59"/>
      <c r="F59"/>
    </row>
    <row r="60" spans="1:6" ht="15">
      <c r="A60"/>
      <c r="B60"/>
      <c r="C60"/>
      <c r="D60"/>
      <c r="E60"/>
      <c r="F60"/>
    </row>
    <row r="61" spans="1:6" ht="15">
      <c r="A61"/>
      <c r="B61"/>
      <c r="C61"/>
      <c r="D61"/>
      <c r="E61"/>
      <c r="F61"/>
    </row>
    <row r="62" spans="1:6" ht="15">
      <c r="A62"/>
      <c r="B62"/>
      <c r="C62"/>
      <c r="D62"/>
      <c r="E62"/>
      <c r="F62"/>
    </row>
    <row r="63" spans="1:6" ht="15">
      <c r="A63"/>
      <c r="B63"/>
      <c r="C63"/>
      <c r="D63"/>
      <c r="E63"/>
      <c r="F63"/>
    </row>
    <row r="64" spans="1:6" ht="15">
      <c r="A64"/>
      <c r="B64"/>
      <c r="C64"/>
      <c r="D64"/>
      <c r="E64"/>
      <c r="F64"/>
    </row>
    <row r="65" spans="1:6" ht="15">
      <c r="A65"/>
      <c r="B65"/>
      <c r="C65"/>
      <c r="D65"/>
      <c r="E65"/>
      <c r="F65"/>
    </row>
  </sheetData>
  <sortState ref="A24:I37">
    <sortCondition ref="H24:H37"/>
  </sortState>
  <mergeCells count="6">
    <mergeCell ref="A6:K6"/>
    <mergeCell ref="H40:K40"/>
    <mergeCell ref="A8:K8"/>
    <mergeCell ref="A9:K9"/>
    <mergeCell ref="H38:K38"/>
    <mergeCell ref="A39:K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legacyDrawing r:id="rId2"/>
  <oleObjects>
    <oleObject progId="CorelDraw.Graphic.17" shapeId="2049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5:K65"/>
  <sheetViews>
    <sheetView zoomScale="75" zoomScaleNormal="75" workbookViewId="0">
      <selection activeCell="B1" sqref="B1:B1048576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5" width="17.7109375" style="1" customWidth="1"/>
    <col min="6" max="6" width="18.42578125" style="1" customWidth="1"/>
    <col min="7" max="7" width="21" style="2" customWidth="1"/>
    <col min="8" max="9" width="22.42578125" style="2" customWidth="1"/>
    <col min="10" max="11" width="11.7109375" style="2" customWidth="1"/>
    <col min="12" max="257" width="8.85546875" style="2"/>
    <col min="258" max="258" width="9.28515625" style="2" bestFit="1" customWidth="1"/>
    <col min="259" max="259" width="24.28515625" style="2" bestFit="1" customWidth="1"/>
    <col min="260" max="263" width="17.7109375" style="2" customWidth="1"/>
    <col min="264" max="265" width="22.140625" style="2" customWidth="1"/>
    <col min="266" max="267" width="11.7109375" style="2" customWidth="1"/>
    <col min="268" max="513" width="8.85546875" style="2"/>
    <col min="514" max="514" width="9.28515625" style="2" bestFit="1" customWidth="1"/>
    <col min="515" max="515" width="24.28515625" style="2" bestFit="1" customWidth="1"/>
    <col min="516" max="519" width="17.7109375" style="2" customWidth="1"/>
    <col min="520" max="521" width="22.140625" style="2" customWidth="1"/>
    <col min="522" max="523" width="11.7109375" style="2" customWidth="1"/>
    <col min="524" max="769" width="8.85546875" style="2"/>
    <col min="770" max="770" width="9.28515625" style="2" bestFit="1" customWidth="1"/>
    <col min="771" max="771" width="24.28515625" style="2" bestFit="1" customWidth="1"/>
    <col min="772" max="775" width="17.7109375" style="2" customWidth="1"/>
    <col min="776" max="777" width="22.140625" style="2" customWidth="1"/>
    <col min="778" max="779" width="11.7109375" style="2" customWidth="1"/>
    <col min="780" max="1025" width="8.85546875" style="2"/>
    <col min="1026" max="1026" width="9.28515625" style="2" bestFit="1" customWidth="1"/>
    <col min="1027" max="1027" width="24.28515625" style="2" bestFit="1" customWidth="1"/>
    <col min="1028" max="1031" width="17.7109375" style="2" customWidth="1"/>
    <col min="1032" max="1033" width="22.140625" style="2" customWidth="1"/>
    <col min="1034" max="1035" width="11.7109375" style="2" customWidth="1"/>
    <col min="1036" max="1281" width="8.85546875" style="2"/>
    <col min="1282" max="1282" width="9.28515625" style="2" bestFit="1" customWidth="1"/>
    <col min="1283" max="1283" width="24.28515625" style="2" bestFit="1" customWidth="1"/>
    <col min="1284" max="1287" width="17.7109375" style="2" customWidth="1"/>
    <col min="1288" max="1289" width="22.140625" style="2" customWidth="1"/>
    <col min="1290" max="1291" width="11.7109375" style="2" customWidth="1"/>
    <col min="1292" max="1537" width="8.85546875" style="2"/>
    <col min="1538" max="1538" width="9.28515625" style="2" bestFit="1" customWidth="1"/>
    <col min="1539" max="1539" width="24.28515625" style="2" bestFit="1" customWidth="1"/>
    <col min="1540" max="1543" width="17.7109375" style="2" customWidth="1"/>
    <col min="1544" max="1545" width="22.140625" style="2" customWidth="1"/>
    <col min="1546" max="1547" width="11.7109375" style="2" customWidth="1"/>
    <col min="1548" max="1793" width="8.85546875" style="2"/>
    <col min="1794" max="1794" width="9.28515625" style="2" bestFit="1" customWidth="1"/>
    <col min="1795" max="1795" width="24.28515625" style="2" bestFit="1" customWidth="1"/>
    <col min="1796" max="1799" width="17.7109375" style="2" customWidth="1"/>
    <col min="1800" max="1801" width="22.140625" style="2" customWidth="1"/>
    <col min="1802" max="1803" width="11.7109375" style="2" customWidth="1"/>
    <col min="1804" max="2049" width="8.85546875" style="2"/>
    <col min="2050" max="2050" width="9.28515625" style="2" bestFit="1" customWidth="1"/>
    <col min="2051" max="2051" width="24.28515625" style="2" bestFit="1" customWidth="1"/>
    <col min="2052" max="2055" width="17.7109375" style="2" customWidth="1"/>
    <col min="2056" max="2057" width="22.140625" style="2" customWidth="1"/>
    <col min="2058" max="2059" width="11.7109375" style="2" customWidth="1"/>
    <col min="2060" max="2305" width="8.85546875" style="2"/>
    <col min="2306" max="2306" width="9.28515625" style="2" bestFit="1" customWidth="1"/>
    <col min="2307" max="2307" width="24.28515625" style="2" bestFit="1" customWidth="1"/>
    <col min="2308" max="2311" width="17.7109375" style="2" customWidth="1"/>
    <col min="2312" max="2313" width="22.140625" style="2" customWidth="1"/>
    <col min="2314" max="2315" width="11.7109375" style="2" customWidth="1"/>
    <col min="2316" max="2561" width="8.85546875" style="2"/>
    <col min="2562" max="2562" width="9.28515625" style="2" bestFit="1" customWidth="1"/>
    <col min="2563" max="2563" width="24.28515625" style="2" bestFit="1" customWidth="1"/>
    <col min="2564" max="2567" width="17.7109375" style="2" customWidth="1"/>
    <col min="2568" max="2569" width="22.140625" style="2" customWidth="1"/>
    <col min="2570" max="2571" width="11.7109375" style="2" customWidth="1"/>
    <col min="2572" max="2817" width="8.85546875" style="2"/>
    <col min="2818" max="2818" width="9.28515625" style="2" bestFit="1" customWidth="1"/>
    <col min="2819" max="2819" width="24.28515625" style="2" bestFit="1" customWidth="1"/>
    <col min="2820" max="2823" width="17.7109375" style="2" customWidth="1"/>
    <col min="2824" max="2825" width="22.140625" style="2" customWidth="1"/>
    <col min="2826" max="2827" width="11.7109375" style="2" customWidth="1"/>
    <col min="2828" max="3073" width="8.85546875" style="2"/>
    <col min="3074" max="3074" width="9.28515625" style="2" bestFit="1" customWidth="1"/>
    <col min="3075" max="3075" width="24.28515625" style="2" bestFit="1" customWidth="1"/>
    <col min="3076" max="3079" width="17.7109375" style="2" customWidth="1"/>
    <col min="3080" max="3081" width="22.140625" style="2" customWidth="1"/>
    <col min="3082" max="3083" width="11.7109375" style="2" customWidth="1"/>
    <col min="3084" max="3329" width="8.85546875" style="2"/>
    <col min="3330" max="3330" width="9.28515625" style="2" bestFit="1" customWidth="1"/>
    <col min="3331" max="3331" width="24.28515625" style="2" bestFit="1" customWidth="1"/>
    <col min="3332" max="3335" width="17.7109375" style="2" customWidth="1"/>
    <col min="3336" max="3337" width="22.140625" style="2" customWidth="1"/>
    <col min="3338" max="3339" width="11.7109375" style="2" customWidth="1"/>
    <col min="3340" max="3585" width="8.85546875" style="2"/>
    <col min="3586" max="3586" width="9.28515625" style="2" bestFit="1" customWidth="1"/>
    <col min="3587" max="3587" width="24.28515625" style="2" bestFit="1" customWidth="1"/>
    <col min="3588" max="3591" width="17.7109375" style="2" customWidth="1"/>
    <col min="3592" max="3593" width="22.140625" style="2" customWidth="1"/>
    <col min="3594" max="3595" width="11.7109375" style="2" customWidth="1"/>
    <col min="3596" max="3841" width="8.85546875" style="2"/>
    <col min="3842" max="3842" width="9.28515625" style="2" bestFit="1" customWidth="1"/>
    <col min="3843" max="3843" width="24.28515625" style="2" bestFit="1" customWidth="1"/>
    <col min="3844" max="3847" width="17.7109375" style="2" customWidth="1"/>
    <col min="3848" max="3849" width="22.140625" style="2" customWidth="1"/>
    <col min="3850" max="3851" width="11.7109375" style="2" customWidth="1"/>
    <col min="3852" max="4097" width="8.85546875" style="2"/>
    <col min="4098" max="4098" width="9.28515625" style="2" bestFit="1" customWidth="1"/>
    <col min="4099" max="4099" width="24.28515625" style="2" bestFit="1" customWidth="1"/>
    <col min="4100" max="4103" width="17.7109375" style="2" customWidth="1"/>
    <col min="4104" max="4105" width="22.140625" style="2" customWidth="1"/>
    <col min="4106" max="4107" width="11.7109375" style="2" customWidth="1"/>
    <col min="4108" max="4353" width="8.85546875" style="2"/>
    <col min="4354" max="4354" width="9.28515625" style="2" bestFit="1" customWidth="1"/>
    <col min="4355" max="4355" width="24.28515625" style="2" bestFit="1" customWidth="1"/>
    <col min="4356" max="4359" width="17.7109375" style="2" customWidth="1"/>
    <col min="4360" max="4361" width="22.140625" style="2" customWidth="1"/>
    <col min="4362" max="4363" width="11.7109375" style="2" customWidth="1"/>
    <col min="4364" max="4609" width="8.85546875" style="2"/>
    <col min="4610" max="4610" width="9.28515625" style="2" bestFit="1" customWidth="1"/>
    <col min="4611" max="4611" width="24.28515625" style="2" bestFit="1" customWidth="1"/>
    <col min="4612" max="4615" width="17.7109375" style="2" customWidth="1"/>
    <col min="4616" max="4617" width="22.140625" style="2" customWidth="1"/>
    <col min="4618" max="4619" width="11.7109375" style="2" customWidth="1"/>
    <col min="4620" max="4865" width="8.85546875" style="2"/>
    <col min="4866" max="4866" width="9.28515625" style="2" bestFit="1" customWidth="1"/>
    <col min="4867" max="4867" width="24.28515625" style="2" bestFit="1" customWidth="1"/>
    <col min="4868" max="4871" width="17.7109375" style="2" customWidth="1"/>
    <col min="4872" max="4873" width="22.140625" style="2" customWidth="1"/>
    <col min="4874" max="4875" width="11.7109375" style="2" customWidth="1"/>
    <col min="4876" max="5121" width="8.85546875" style="2"/>
    <col min="5122" max="5122" width="9.28515625" style="2" bestFit="1" customWidth="1"/>
    <col min="5123" max="5123" width="24.28515625" style="2" bestFit="1" customWidth="1"/>
    <col min="5124" max="5127" width="17.7109375" style="2" customWidth="1"/>
    <col min="5128" max="5129" width="22.140625" style="2" customWidth="1"/>
    <col min="5130" max="5131" width="11.7109375" style="2" customWidth="1"/>
    <col min="5132" max="5377" width="8.85546875" style="2"/>
    <col min="5378" max="5378" width="9.28515625" style="2" bestFit="1" customWidth="1"/>
    <col min="5379" max="5379" width="24.28515625" style="2" bestFit="1" customWidth="1"/>
    <col min="5380" max="5383" width="17.7109375" style="2" customWidth="1"/>
    <col min="5384" max="5385" width="22.140625" style="2" customWidth="1"/>
    <col min="5386" max="5387" width="11.7109375" style="2" customWidth="1"/>
    <col min="5388" max="5633" width="8.85546875" style="2"/>
    <col min="5634" max="5634" width="9.28515625" style="2" bestFit="1" customWidth="1"/>
    <col min="5635" max="5635" width="24.28515625" style="2" bestFit="1" customWidth="1"/>
    <col min="5636" max="5639" width="17.7109375" style="2" customWidth="1"/>
    <col min="5640" max="5641" width="22.140625" style="2" customWidth="1"/>
    <col min="5642" max="5643" width="11.7109375" style="2" customWidth="1"/>
    <col min="5644" max="5889" width="8.85546875" style="2"/>
    <col min="5890" max="5890" width="9.28515625" style="2" bestFit="1" customWidth="1"/>
    <col min="5891" max="5891" width="24.28515625" style="2" bestFit="1" customWidth="1"/>
    <col min="5892" max="5895" width="17.7109375" style="2" customWidth="1"/>
    <col min="5896" max="5897" width="22.140625" style="2" customWidth="1"/>
    <col min="5898" max="5899" width="11.7109375" style="2" customWidth="1"/>
    <col min="5900" max="6145" width="8.85546875" style="2"/>
    <col min="6146" max="6146" width="9.28515625" style="2" bestFit="1" customWidth="1"/>
    <col min="6147" max="6147" width="24.28515625" style="2" bestFit="1" customWidth="1"/>
    <col min="6148" max="6151" width="17.7109375" style="2" customWidth="1"/>
    <col min="6152" max="6153" width="22.140625" style="2" customWidth="1"/>
    <col min="6154" max="6155" width="11.7109375" style="2" customWidth="1"/>
    <col min="6156" max="6401" width="8.85546875" style="2"/>
    <col min="6402" max="6402" width="9.28515625" style="2" bestFit="1" customWidth="1"/>
    <col min="6403" max="6403" width="24.28515625" style="2" bestFit="1" customWidth="1"/>
    <col min="6404" max="6407" width="17.7109375" style="2" customWidth="1"/>
    <col min="6408" max="6409" width="22.140625" style="2" customWidth="1"/>
    <col min="6410" max="6411" width="11.7109375" style="2" customWidth="1"/>
    <col min="6412" max="6657" width="8.85546875" style="2"/>
    <col min="6658" max="6658" width="9.28515625" style="2" bestFit="1" customWidth="1"/>
    <col min="6659" max="6659" width="24.28515625" style="2" bestFit="1" customWidth="1"/>
    <col min="6660" max="6663" width="17.7109375" style="2" customWidth="1"/>
    <col min="6664" max="6665" width="22.140625" style="2" customWidth="1"/>
    <col min="6666" max="6667" width="11.7109375" style="2" customWidth="1"/>
    <col min="6668" max="6913" width="8.85546875" style="2"/>
    <col min="6914" max="6914" width="9.28515625" style="2" bestFit="1" customWidth="1"/>
    <col min="6915" max="6915" width="24.28515625" style="2" bestFit="1" customWidth="1"/>
    <col min="6916" max="6919" width="17.7109375" style="2" customWidth="1"/>
    <col min="6920" max="6921" width="22.140625" style="2" customWidth="1"/>
    <col min="6922" max="6923" width="11.7109375" style="2" customWidth="1"/>
    <col min="6924" max="7169" width="8.85546875" style="2"/>
    <col min="7170" max="7170" width="9.28515625" style="2" bestFit="1" customWidth="1"/>
    <col min="7171" max="7171" width="24.28515625" style="2" bestFit="1" customWidth="1"/>
    <col min="7172" max="7175" width="17.7109375" style="2" customWidth="1"/>
    <col min="7176" max="7177" width="22.140625" style="2" customWidth="1"/>
    <col min="7178" max="7179" width="11.7109375" style="2" customWidth="1"/>
    <col min="7180" max="7425" width="8.85546875" style="2"/>
    <col min="7426" max="7426" width="9.28515625" style="2" bestFit="1" customWidth="1"/>
    <col min="7427" max="7427" width="24.28515625" style="2" bestFit="1" customWidth="1"/>
    <col min="7428" max="7431" width="17.7109375" style="2" customWidth="1"/>
    <col min="7432" max="7433" width="22.140625" style="2" customWidth="1"/>
    <col min="7434" max="7435" width="11.7109375" style="2" customWidth="1"/>
    <col min="7436" max="7681" width="8.85546875" style="2"/>
    <col min="7682" max="7682" width="9.28515625" style="2" bestFit="1" customWidth="1"/>
    <col min="7683" max="7683" width="24.28515625" style="2" bestFit="1" customWidth="1"/>
    <col min="7684" max="7687" width="17.7109375" style="2" customWidth="1"/>
    <col min="7688" max="7689" width="22.140625" style="2" customWidth="1"/>
    <col min="7690" max="7691" width="11.7109375" style="2" customWidth="1"/>
    <col min="7692" max="7937" width="8.85546875" style="2"/>
    <col min="7938" max="7938" width="9.28515625" style="2" bestFit="1" customWidth="1"/>
    <col min="7939" max="7939" width="24.28515625" style="2" bestFit="1" customWidth="1"/>
    <col min="7940" max="7943" width="17.7109375" style="2" customWidth="1"/>
    <col min="7944" max="7945" width="22.140625" style="2" customWidth="1"/>
    <col min="7946" max="7947" width="11.7109375" style="2" customWidth="1"/>
    <col min="7948" max="8193" width="8.85546875" style="2"/>
    <col min="8194" max="8194" width="9.28515625" style="2" bestFit="1" customWidth="1"/>
    <col min="8195" max="8195" width="24.28515625" style="2" bestFit="1" customWidth="1"/>
    <col min="8196" max="8199" width="17.7109375" style="2" customWidth="1"/>
    <col min="8200" max="8201" width="22.140625" style="2" customWidth="1"/>
    <col min="8202" max="8203" width="11.7109375" style="2" customWidth="1"/>
    <col min="8204" max="8449" width="8.85546875" style="2"/>
    <col min="8450" max="8450" width="9.28515625" style="2" bestFit="1" customWidth="1"/>
    <col min="8451" max="8451" width="24.28515625" style="2" bestFit="1" customWidth="1"/>
    <col min="8452" max="8455" width="17.7109375" style="2" customWidth="1"/>
    <col min="8456" max="8457" width="22.140625" style="2" customWidth="1"/>
    <col min="8458" max="8459" width="11.7109375" style="2" customWidth="1"/>
    <col min="8460" max="8705" width="8.85546875" style="2"/>
    <col min="8706" max="8706" width="9.28515625" style="2" bestFit="1" customWidth="1"/>
    <col min="8707" max="8707" width="24.28515625" style="2" bestFit="1" customWidth="1"/>
    <col min="8708" max="8711" width="17.7109375" style="2" customWidth="1"/>
    <col min="8712" max="8713" width="22.140625" style="2" customWidth="1"/>
    <col min="8714" max="8715" width="11.7109375" style="2" customWidth="1"/>
    <col min="8716" max="8961" width="8.85546875" style="2"/>
    <col min="8962" max="8962" width="9.28515625" style="2" bestFit="1" customWidth="1"/>
    <col min="8963" max="8963" width="24.28515625" style="2" bestFit="1" customWidth="1"/>
    <col min="8964" max="8967" width="17.7109375" style="2" customWidth="1"/>
    <col min="8968" max="8969" width="22.140625" style="2" customWidth="1"/>
    <col min="8970" max="8971" width="11.7109375" style="2" customWidth="1"/>
    <col min="8972" max="9217" width="8.85546875" style="2"/>
    <col min="9218" max="9218" width="9.28515625" style="2" bestFit="1" customWidth="1"/>
    <col min="9219" max="9219" width="24.28515625" style="2" bestFit="1" customWidth="1"/>
    <col min="9220" max="9223" width="17.7109375" style="2" customWidth="1"/>
    <col min="9224" max="9225" width="22.140625" style="2" customWidth="1"/>
    <col min="9226" max="9227" width="11.7109375" style="2" customWidth="1"/>
    <col min="9228" max="9473" width="8.85546875" style="2"/>
    <col min="9474" max="9474" width="9.28515625" style="2" bestFit="1" customWidth="1"/>
    <col min="9475" max="9475" width="24.28515625" style="2" bestFit="1" customWidth="1"/>
    <col min="9476" max="9479" width="17.7109375" style="2" customWidth="1"/>
    <col min="9480" max="9481" width="22.140625" style="2" customWidth="1"/>
    <col min="9482" max="9483" width="11.7109375" style="2" customWidth="1"/>
    <col min="9484" max="9729" width="8.85546875" style="2"/>
    <col min="9730" max="9730" width="9.28515625" style="2" bestFit="1" customWidth="1"/>
    <col min="9731" max="9731" width="24.28515625" style="2" bestFit="1" customWidth="1"/>
    <col min="9732" max="9735" width="17.7109375" style="2" customWidth="1"/>
    <col min="9736" max="9737" width="22.140625" style="2" customWidth="1"/>
    <col min="9738" max="9739" width="11.7109375" style="2" customWidth="1"/>
    <col min="9740" max="9985" width="8.85546875" style="2"/>
    <col min="9986" max="9986" width="9.28515625" style="2" bestFit="1" customWidth="1"/>
    <col min="9987" max="9987" width="24.28515625" style="2" bestFit="1" customWidth="1"/>
    <col min="9988" max="9991" width="17.7109375" style="2" customWidth="1"/>
    <col min="9992" max="9993" width="22.140625" style="2" customWidth="1"/>
    <col min="9994" max="9995" width="11.7109375" style="2" customWidth="1"/>
    <col min="9996" max="10241" width="8.85546875" style="2"/>
    <col min="10242" max="10242" width="9.28515625" style="2" bestFit="1" customWidth="1"/>
    <col min="10243" max="10243" width="24.28515625" style="2" bestFit="1" customWidth="1"/>
    <col min="10244" max="10247" width="17.7109375" style="2" customWidth="1"/>
    <col min="10248" max="10249" width="22.140625" style="2" customWidth="1"/>
    <col min="10250" max="10251" width="11.7109375" style="2" customWidth="1"/>
    <col min="10252" max="10497" width="8.85546875" style="2"/>
    <col min="10498" max="10498" width="9.28515625" style="2" bestFit="1" customWidth="1"/>
    <col min="10499" max="10499" width="24.28515625" style="2" bestFit="1" customWidth="1"/>
    <col min="10500" max="10503" width="17.7109375" style="2" customWidth="1"/>
    <col min="10504" max="10505" width="22.140625" style="2" customWidth="1"/>
    <col min="10506" max="10507" width="11.7109375" style="2" customWidth="1"/>
    <col min="10508" max="10753" width="8.85546875" style="2"/>
    <col min="10754" max="10754" width="9.28515625" style="2" bestFit="1" customWidth="1"/>
    <col min="10755" max="10755" width="24.28515625" style="2" bestFit="1" customWidth="1"/>
    <col min="10756" max="10759" width="17.7109375" style="2" customWidth="1"/>
    <col min="10760" max="10761" width="22.140625" style="2" customWidth="1"/>
    <col min="10762" max="10763" width="11.7109375" style="2" customWidth="1"/>
    <col min="10764" max="11009" width="8.85546875" style="2"/>
    <col min="11010" max="11010" width="9.28515625" style="2" bestFit="1" customWidth="1"/>
    <col min="11011" max="11011" width="24.28515625" style="2" bestFit="1" customWidth="1"/>
    <col min="11012" max="11015" width="17.7109375" style="2" customWidth="1"/>
    <col min="11016" max="11017" width="22.140625" style="2" customWidth="1"/>
    <col min="11018" max="11019" width="11.7109375" style="2" customWidth="1"/>
    <col min="11020" max="11265" width="8.85546875" style="2"/>
    <col min="11266" max="11266" width="9.28515625" style="2" bestFit="1" customWidth="1"/>
    <col min="11267" max="11267" width="24.28515625" style="2" bestFit="1" customWidth="1"/>
    <col min="11268" max="11271" width="17.7109375" style="2" customWidth="1"/>
    <col min="11272" max="11273" width="22.140625" style="2" customWidth="1"/>
    <col min="11274" max="11275" width="11.7109375" style="2" customWidth="1"/>
    <col min="11276" max="11521" width="8.85546875" style="2"/>
    <col min="11522" max="11522" width="9.28515625" style="2" bestFit="1" customWidth="1"/>
    <col min="11523" max="11523" width="24.28515625" style="2" bestFit="1" customWidth="1"/>
    <col min="11524" max="11527" width="17.7109375" style="2" customWidth="1"/>
    <col min="11528" max="11529" width="22.140625" style="2" customWidth="1"/>
    <col min="11530" max="11531" width="11.7109375" style="2" customWidth="1"/>
    <col min="11532" max="11777" width="8.85546875" style="2"/>
    <col min="11778" max="11778" width="9.28515625" style="2" bestFit="1" customWidth="1"/>
    <col min="11779" max="11779" width="24.28515625" style="2" bestFit="1" customWidth="1"/>
    <col min="11780" max="11783" width="17.7109375" style="2" customWidth="1"/>
    <col min="11784" max="11785" width="22.140625" style="2" customWidth="1"/>
    <col min="11786" max="11787" width="11.7109375" style="2" customWidth="1"/>
    <col min="11788" max="12033" width="8.85546875" style="2"/>
    <col min="12034" max="12034" width="9.28515625" style="2" bestFit="1" customWidth="1"/>
    <col min="12035" max="12035" width="24.28515625" style="2" bestFit="1" customWidth="1"/>
    <col min="12036" max="12039" width="17.7109375" style="2" customWidth="1"/>
    <col min="12040" max="12041" width="22.140625" style="2" customWidth="1"/>
    <col min="12042" max="12043" width="11.7109375" style="2" customWidth="1"/>
    <col min="12044" max="12289" width="8.85546875" style="2"/>
    <col min="12290" max="12290" width="9.28515625" style="2" bestFit="1" customWidth="1"/>
    <col min="12291" max="12291" width="24.28515625" style="2" bestFit="1" customWidth="1"/>
    <col min="12292" max="12295" width="17.7109375" style="2" customWidth="1"/>
    <col min="12296" max="12297" width="22.140625" style="2" customWidth="1"/>
    <col min="12298" max="12299" width="11.7109375" style="2" customWidth="1"/>
    <col min="12300" max="12545" width="8.85546875" style="2"/>
    <col min="12546" max="12546" width="9.28515625" style="2" bestFit="1" customWidth="1"/>
    <col min="12547" max="12547" width="24.28515625" style="2" bestFit="1" customWidth="1"/>
    <col min="12548" max="12551" width="17.7109375" style="2" customWidth="1"/>
    <col min="12552" max="12553" width="22.140625" style="2" customWidth="1"/>
    <col min="12554" max="12555" width="11.7109375" style="2" customWidth="1"/>
    <col min="12556" max="12801" width="8.85546875" style="2"/>
    <col min="12802" max="12802" width="9.28515625" style="2" bestFit="1" customWidth="1"/>
    <col min="12803" max="12803" width="24.28515625" style="2" bestFit="1" customWidth="1"/>
    <col min="12804" max="12807" width="17.7109375" style="2" customWidth="1"/>
    <col min="12808" max="12809" width="22.140625" style="2" customWidth="1"/>
    <col min="12810" max="12811" width="11.7109375" style="2" customWidth="1"/>
    <col min="12812" max="13057" width="8.85546875" style="2"/>
    <col min="13058" max="13058" width="9.28515625" style="2" bestFit="1" customWidth="1"/>
    <col min="13059" max="13059" width="24.28515625" style="2" bestFit="1" customWidth="1"/>
    <col min="13060" max="13063" width="17.7109375" style="2" customWidth="1"/>
    <col min="13064" max="13065" width="22.140625" style="2" customWidth="1"/>
    <col min="13066" max="13067" width="11.7109375" style="2" customWidth="1"/>
    <col min="13068" max="13313" width="8.85546875" style="2"/>
    <col min="13314" max="13314" width="9.28515625" style="2" bestFit="1" customWidth="1"/>
    <col min="13315" max="13315" width="24.28515625" style="2" bestFit="1" customWidth="1"/>
    <col min="13316" max="13319" width="17.7109375" style="2" customWidth="1"/>
    <col min="13320" max="13321" width="22.140625" style="2" customWidth="1"/>
    <col min="13322" max="13323" width="11.7109375" style="2" customWidth="1"/>
    <col min="13324" max="13569" width="8.85546875" style="2"/>
    <col min="13570" max="13570" width="9.28515625" style="2" bestFit="1" customWidth="1"/>
    <col min="13571" max="13571" width="24.28515625" style="2" bestFit="1" customWidth="1"/>
    <col min="13572" max="13575" width="17.7109375" style="2" customWidth="1"/>
    <col min="13576" max="13577" width="22.140625" style="2" customWidth="1"/>
    <col min="13578" max="13579" width="11.7109375" style="2" customWidth="1"/>
    <col min="13580" max="13825" width="8.85546875" style="2"/>
    <col min="13826" max="13826" width="9.28515625" style="2" bestFit="1" customWidth="1"/>
    <col min="13827" max="13827" width="24.28515625" style="2" bestFit="1" customWidth="1"/>
    <col min="13828" max="13831" width="17.7109375" style="2" customWidth="1"/>
    <col min="13832" max="13833" width="22.140625" style="2" customWidth="1"/>
    <col min="13834" max="13835" width="11.7109375" style="2" customWidth="1"/>
    <col min="13836" max="14081" width="8.85546875" style="2"/>
    <col min="14082" max="14082" width="9.28515625" style="2" bestFit="1" customWidth="1"/>
    <col min="14083" max="14083" width="24.28515625" style="2" bestFit="1" customWidth="1"/>
    <col min="14084" max="14087" width="17.7109375" style="2" customWidth="1"/>
    <col min="14088" max="14089" width="22.140625" style="2" customWidth="1"/>
    <col min="14090" max="14091" width="11.7109375" style="2" customWidth="1"/>
    <col min="14092" max="14337" width="8.85546875" style="2"/>
    <col min="14338" max="14338" width="9.28515625" style="2" bestFit="1" customWidth="1"/>
    <col min="14339" max="14339" width="24.28515625" style="2" bestFit="1" customWidth="1"/>
    <col min="14340" max="14343" width="17.7109375" style="2" customWidth="1"/>
    <col min="14344" max="14345" width="22.140625" style="2" customWidth="1"/>
    <col min="14346" max="14347" width="11.7109375" style="2" customWidth="1"/>
    <col min="14348" max="14593" width="8.85546875" style="2"/>
    <col min="14594" max="14594" width="9.28515625" style="2" bestFit="1" customWidth="1"/>
    <col min="14595" max="14595" width="24.28515625" style="2" bestFit="1" customWidth="1"/>
    <col min="14596" max="14599" width="17.7109375" style="2" customWidth="1"/>
    <col min="14600" max="14601" width="22.140625" style="2" customWidth="1"/>
    <col min="14602" max="14603" width="11.7109375" style="2" customWidth="1"/>
    <col min="14604" max="14849" width="8.85546875" style="2"/>
    <col min="14850" max="14850" width="9.28515625" style="2" bestFit="1" customWidth="1"/>
    <col min="14851" max="14851" width="24.28515625" style="2" bestFit="1" customWidth="1"/>
    <col min="14852" max="14855" width="17.7109375" style="2" customWidth="1"/>
    <col min="14856" max="14857" width="22.140625" style="2" customWidth="1"/>
    <col min="14858" max="14859" width="11.7109375" style="2" customWidth="1"/>
    <col min="14860" max="15105" width="8.85546875" style="2"/>
    <col min="15106" max="15106" width="9.28515625" style="2" bestFit="1" customWidth="1"/>
    <col min="15107" max="15107" width="24.28515625" style="2" bestFit="1" customWidth="1"/>
    <col min="15108" max="15111" width="17.7109375" style="2" customWidth="1"/>
    <col min="15112" max="15113" width="22.140625" style="2" customWidth="1"/>
    <col min="15114" max="15115" width="11.7109375" style="2" customWidth="1"/>
    <col min="15116" max="15361" width="8.85546875" style="2"/>
    <col min="15362" max="15362" width="9.28515625" style="2" bestFit="1" customWidth="1"/>
    <col min="15363" max="15363" width="24.28515625" style="2" bestFit="1" customWidth="1"/>
    <col min="15364" max="15367" width="17.7109375" style="2" customWidth="1"/>
    <col min="15368" max="15369" width="22.140625" style="2" customWidth="1"/>
    <col min="15370" max="15371" width="11.7109375" style="2" customWidth="1"/>
    <col min="15372" max="15617" width="8.85546875" style="2"/>
    <col min="15618" max="15618" width="9.28515625" style="2" bestFit="1" customWidth="1"/>
    <col min="15619" max="15619" width="24.28515625" style="2" bestFit="1" customWidth="1"/>
    <col min="15620" max="15623" width="17.7109375" style="2" customWidth="1"/>
    <col min="15624" max="15625" width="22.140625" style="2" customWidth="1"/>
    <col min="15626" max="15627" width="11.7109375" style="2" customWidth="1"/>
    <col min="15628" max="15873" width="8.85546875" style="2"/>
    <col min="15874" max="15874" width="9.28515625" style="2" bestFit="1" customWidth="1"/>
    <col min="15875" max="15875" width="24.28515625" style="2" bestFit="1" customWidth="1"/>
    <col min="15876" max="15879" width="17.7109375" style="2" customWidth="1"/>
    <col min="15880" max="15881" width="22.140625" style="2" customWidth="1"/>
    <col min="15882" max="15883" width="11.7109375" style="2" customWidth="1"/>
    <col min="15884" max="16129" width="8.85546875" style="2"/>
    <col min="16130" max="16130" width="9.28515625" style="2" bestFit="1" customWidth="1"/>
    <col min="16131" max="16131" width="24.28515625" style="2" bestFit="1" customWidth="1"/>
    <col min="16132" max="16135" width="17.7109375" style="2" customWidth="1"/>
    <col min="16136" max="16137" width="22.140625" style="2" customWidth="1"/>
    <col min="16138" max="16139" width="11.7109375" style="2" customWidth="1"/>
    <col min="16140" max="16384" width="8.85546875" style="2"/>
  </cols>
  <sheetData>
    <row r="5" spans="1:11" ht="30" customHeight="1"/>
    <row r="6" spans="1:11" ht="30" customHeight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</row>
    <row r="8" spans="1:11" s="3" customFormat="1" ht="30" customHeight="1">
      <c r="A8" s="196" t="s">
        <v>29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</row>
    <row r="9" spans="1:11" s="3" customFormat="1" ht="30" customHeight="1">
      <c r="A9" s="197" t="s">
        <v>69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</row>
    <row r="10" spans="1:11" ht="13.5" thickBot="1"/>
    <row r="11" spans="1:11" s="10" customFormat="1" ht="35.25" customHeight="1" thickBot="1">
      <c r="A11" s="4" t="s">
        <v>0</v>
      </c>
      <c r="B11" s="5" t="s">
        <v>1</v>
      </c>
      <c r="C11" s="6" t="s">
        <v>2</v>
      </c>
      <c r="D11" s="7" t="s">
        <v>3</v>
      </c>
      <c r="E11" s="5" t="s">
        <v>4</v>
      </c>
      <c r="F11" s="8" t="s">
        <v>5</v>
      </c>
      <c r="G11" s="8" t="s">
        <v>6</v>
      </c>
      <c r="H11" s="8" t="s">
        <v>7</v>
      </c>
      <c r="I11" s="8" t="s">
        <v>30</v>
      </c>
      <c r="J11" s="9" t="s">
        <v>8</v>
      </c>
      <c r="K11" s="8" t="s">
        <v>74</v>
      </c>
    </row>
    <row r="12" spans="1:11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4"/>
      <c r="G12" s="14" t="s">
        <v>13</v>
      </c>
      <c r="H12" s="14"/>
      <c r="I12" s="14"/>
      <c r="J12" s="15"/>
      <c r="K12" s="14"/>
    </row>
    <row r="13" spans="1:11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1"/>
      <c r="G13" s="21" t="s">
        <v>18</v>
      </c>
      <c r="H13" s="21" t="s">
        <v>19</v>
      </c>
      <c r="I13" s="21"/>
      <c r="J13" s="22"/>
      <c r="K13" s="21"/>
    </row>
    <row r="14" spans="1:11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1"/>
      <c r="G14" s="21" t="s">
        <v>13</v>
      </c>
      <c r="H14" s="21" t="s">
        <v>23</v>
      </c>
      <c r="I14" s="21"/>
      <c r="J14" s="22"/>
      <c r="K14" s="21"/>
    </row>
    <row r="15" spans="1:11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8"/>
      <c r="G15" s="28" t="s">
        <v>28</v>
      </c>
      <c r="H15" s="28"/>
      <c r="I15" s="28"/>
      <c r="J15" s="29"/>
      <c r="K15" s="28"/>
    </row>
    <row r="16" spans="1:11" s="38" customFormat="1" ht="23.1" customHeight="1">
      <c r="A16" s="30" t="s">
        <v>47</v>
      </c>
      <c r="B16" s="31" t="s">
        <v>63</v>
      </c>
      <c r="C16" s="32">
        <v>0.58472222222222225</v>
      </c>
      <c r="D16" s="32">
        <v>0.6052777777777778</v>
      </c>
      <c r="E16" s="33">
        <f t="shared" ref="E16:E35" si="0">D16-C16</f>
        <v>2.0555555555555549E-2</v>
      </c>
      <c r="F16" s="34" t="s">
        <v>81</v>
      </c>
      <c r="G16" s="34" t="s">
        <v>81</v>
      </c>
      <c r="H16" s="35">
        <f t="shared" ref="H16:H37" si="1">E16</f>
        <v>2.0555555555555549E-2</v>
      </c>
      <c r="I16" s="80">
        <v>19</v>
      </c>
      <c r="J16" s="36">
        <v>1</v>
      </c>
      <c r="K16" s="37">
        <v>100</v>
      </c>
    </row>
    <row r="17" spans="1:11" s="38" customFormat="1" ht="22.9" customHeight="1">
      <c r="A17" s="67" t="s">
        <v>43</v>
      </c>
      <c r="B17" s="68" t="s">
        <v>60</v>
      </c>
      <c r="C17" s="69">
        <v>0.58159722222222221</v>
      </c>
      <c r="D17" s="69">
        <v>0.60520833333333335</v>
      </c>
      <c r="E17" s="69">
        <f t="shared" si="0"/>
        <v>2.3611111111111138E-2</v>
      </c>
      <c r="F17" s="155" t="s">
        <v>81</v>
      </c>
      <c r="G17" s="155" t="s">
        <v>81</v>
      </c>
      <c r="H17" s="156">
        <f t="shared" si="1"/>
        <v>2.3611111111111138E-2</v>
      </c>
      <c r="I17" s="157">
        <v>20</v>
      </c>
      <c r="J17" s="73">
        <v>2</v>
      </c>
      <c r="K17" s="74">
        <v>89</v>
      </c>
    </row>
    <row r="18" spans="1:11" s="38" customFormat="1" ht="23.1" customHeight="1">
      <c r="A18" s="67" t="s">
        <v>42</v>
      </c>
      <c r="B18" s="68" t="s">
        <v>59</v>
      </c>
      <c r="C18" s="69">
        <v>0.60173611111111114</v>
      </c>
      <c r="D18" s="69">
        <v>0.6205208333333333</v>
      </c>
      <c r="E18" s="70">
        <f t="shared" si="0"/>
        <v>1.8784722222222161E-2</v>
      </c>
      <c r="F18" s="71" t="s">
        <v>81</v>
      </c>
      <c r="G18" s="71" t="s">
        <v>81</v>
      </c>
      <c r="H18" s="72">
        <f t="shared" si="1"/>
        <v>1.8784722222222161E-2</v>
      </c>
      <c r="I18" s="81">
        <v>20</v>
      </c>
      <c r="J18" s="73">
        <v>3</v>
      </c>
      <c r="K18" s="74">
        <v>80</v>
      </c>
    </row>
    <row r="19" spans="1:11" s="38" customFormat="1" ht="23.1" customHeight="1">
      <c r="A19" s="67" t="s">
        <v>46</v>
      </c>
      <c r="B19" s="68" t="s">
        <v>62</v>
      </c>
      <c r="C19" s="69">
        <v>0.5961805555555556</v>
      </c>
      <c r="D19" s="69">
        <v>0.62174768518518519</v>
      </c>
      <c r="E19" s="69">
        <f t="shared" si="0"/>
        <v>2.5567129629629592E-2</v>
      </c>
      <c r="F19" s="155" t="s">
        <v>81</v>
      </c>
      <c r="G19" s="155" t="s">
        <v>81</v>
      </c>
      <c r="H19" s="156">
        <f t="shared" si="1"/>
        <v>2.5567129629629592E-2</v>
      </c>
      <c r="I19" s="157">
        <v>20</v>
      </c>
      <c r="J19" s="76">
        <v>4</v>
      </c>
      <c r="K19" s="78">
        <v>73</v>
      </c>
    </row>
    <row r="20" spans="1:11" s="38" customFormat="1" ht="23.1" customHeight="1">
      <c r="A20" s="67" t="s">
        <v>75</v>
      </c>
      <c r="B20" s="68" t="s">
        <v>15</v>
      </c>
      <c r="C20" s="69">
        <v>0.60868055555555556</v>
      </c>
      <c r="D20" s="69">
        <v>0.63099537037037035</v>
      </c>
      <c r="E20" s="70">
        <f t="shared" si="0"/>
        <v>2.2314814814814787E-2</v>
      </c>
      <c r="F20" s="71" t="s">
        <v>81</v>
      </c>
      <c r="G20" s="71" t="s">
        <v>81</v>
      </c>
      <c r="H20" s="72">
        <f t="shared" si="1"/>
        <v>2.2314814814814787E-2</v>
      </c>
      <c r="I20" s="81">
        <v>20</v>
      </c>
      <c r="J20" s="76">
        <v>5</v>
      </c>
      <c r="K20" s="78">
        <v>67</v>
      </c>
    </row>
    <row r="21" spans="1:11" s="38" customFormat="1" ht="23.1" customHeight="1">
      <c r="A21" s="39" t="s">
        <v>48</v>
      </c>
      <c r="B21" s="40" t="s">
        <v>64</v>
      </c>
      <c r="C21" s="41">
        <v>0.58368055555555554</v>
      </c>
      <c r="D21" s="41">
        <v>0.6051157407407407</v>
      </c>
      <c r="E21" s="42">
        <f t="shared" si="0"/>
        <v>2.1435185185185168E-2</v>
      </c>
      <c r="F21" s="42" t="s">
        <v>81</v>
      </c>
      <c r="G21" s="42" t="s">
        <v>81</v>
      </c>
      <c r="H21" s="43">
        <f t="shared" si="1"/>
        <v>2.1435185185185168E-2</v>
      </c>
      <c r="I21" s="82">
        <v>20</v>
      </c>
      <c r="J21" s="76">
        <v>6</v>
      </c>
      <c r="K21" s="60">
        <v>61</v>
      </c>
    </row>
    <row r="22" spans="1:11" s="38" customFormat="1" ht="23.1" customHeight="1">
      <c r="A22" s="67" t="s">
        <v>34</v>
      </c>
      <c r="B22" s="68" t="s">
        <v>52</v>
      </c>
      <c r="C22" s="69">
        <v>0.58680555555555558</v>
      </c>
      <c r="D22" s="69">
        <v>0.60531250000000003</v>
      </c>
      <c r="E22" s="70">
        <f t="shared" si="0"/>
        <v>1.8506944444444451E-2</v>
      </c>
      <c r="F22" s="71" t="s">
        <v>81</v>
      </c>
      <c r="G22" s="71" t="s">
        <v>81</v>
      </c>
      <c r="H22" s="72">
        <f t="shared" si="1"/>
        <v>1.8506944444444451E-2</v>
      </c>
      <c r="I22" s="81">
        <v>20</v>
      </c>
      <c r="J22" s="76">
        <v>7</v>
      </c>
      <c r="K22" s="79">
        <v>56</v>
      </c>
    </row>
    <row r="23" spans="1:11" s="38" customFormat="1" ht="23.1" customHeight="1">
      <c r="A23" s="67" t="s">
        <v>38</v>
      </c>
      <c r="B23" s="68" t="s">
        <v>56</v>
      </c>
      <c r="C23" s="69">
        <v>0.59513888888888888</v>
      </c>
      <c r="D23" s="69">
        <v>0.62055555555555553</v>
      </c>
      <c r="E23" s="69">
        <f t="shared" si="0"/>
        <v>2.5416666666666643E-2</v>
      </c>
      <c r="F23" s="69" t="s">
        <v>81</v>
      </c>
      <c r="G23" s="69" t="s">
        <v>81</v>
      </c>
      <c r="H23" s="161">
        <f t="shared" si="1"/>
        <v>2.5416666666666643E-2</v>
      </c>
      <c r="I23" s="162">
        <v>20</v>
      </c>
      <c r="J23" s="76">
        <v>8</v>
      </c>
      <c r="K23" s="79">
        <v>51</v>
      </c>
    </row>
    <row r="24" spans="1:11" s="160" customFormat="1" ht="23.1" customHeight="1">
      <c r="A24" s="67" t="s">
        <v>40</v>
      </c>
      <c r="B24" s="68" t="s">
        <v>25</v>
      </c>
      <c r="C24" s="69">
        <v>0.59826388888888882</v>
      </c>
      <c r="D24" s="69">
        <v>0.62339120370370371</v>
      </c>
      <c r="E24" s="69">
        <f t="shared" si="0"/>
        <v>2.5127314814814894E-2</v>
      </c>
      <c r="F24" s="69" t="s">
        <v>81</v>
      </c>
      <c r="G24" s="69" t="s">
        <v>81</v>
      </c>
      <c r="H24" s="161">
        <f t="shared" si="1"/>
        <v>2.5127314814814894E-2</v>
      </c>
      <c r="I24" s="162">
        <v>20</v>
      </c>
      <c r="J24" s="76">
        <v>9</v>
      </c>
      <c r="K24" s="159">
        <v>47</v>
      </c>
    </row>
    <row r="25" spans="1:11" s="160" customFormat="1" ht="23.1" customHeight="1">
      <c r="A25" s="67" t="s">
        <v>35</v>
      </c>
      <c r="B25" s="68" t="s">
        <v>53</v>
      </c>
      <c r="C25" s="69">
        <v>0.58993055555555551</v>
      </c>
      <c r="D25" s="69">
        <v>0.60893518518518519</v>
      </c>
      <c r="E25" s="70">
        <f t="shared" si="0"/>
        <v>1.9004629629629677E-2</v>
      </c>
      <c r="F25" s="71" t="s">
        <v>81</v>
      </c>
      <c r="G25" s="71" t="s">
        <v>81</v>
      </c>
      <c r="H25" s="72">
        <f t="shared" si="1"/>
        <v>1.9004629629629677E-2</v>
      </c>
      <c r="I25" s="81">
        <v>20</v>
      </c>
      <c r="J25" s="76">
        <v>10</v>
      </c>
      <c r="K25" s="159">
        <v>43</v>
      </c>
    </row>
    <row r="26" spans="1:11" s="160" customFormat="1" ht="22.9" customHeight="1">
      <c r="A26" s="67" t="s">
        <v>79</v>
      </c>
      <c r="B26" s="68" t="s">
        <v>80</v>
      </c>
      <c r="C26" s="69">
        <v>0.59097222222222223</v>
      </c>
      <c r="D26" s="69">
        <v>0.61545138888888895</v>
      </c>
      <c r="E26" s="69">
        <f t="shared" si="0"/>
        <v>2.4479166666666718E-2</v>
      </c>
      <c r="F26" s="155" t="s">
        <v>81</v>
      </c>
      <c r="G26" s="155" t="s">
        <v>81</v>
      </c>
      <c r="H26" s="156">
        <f t="shared" si="1"/>
        <v>2.4479166666666718E-2</v>
      </c>
      <c r="I26" s="157">
        <v>20</v>
      </c>
      <c r="J26" s="76">
        <v>11</v>
      </c>
      <c r="K26" s="158">
        <v>39</v>
      </c>
    </row>
    <row r="27" spans="1:11" s="160" customFormat="1" ht="23.1" customHeight="1">
      <c r="A27" s="67" t="s">
        <v>36</v>
      </c>
      <c r="B27" s="68" t="s">
        <v>54</v>
      </c>
      <c r="C27" s="69">
        <v>0.5805555555555556</v>
      </c>
      <c r="D27" s="69">
        <v>0.60886574074074074</v>
      </c>
      <c r="E27" s="69">
        <f t="shared" si="0"/>
        <v>2.8310185185185133E-2</v>
      </c>
      <c r="F27" s="155" t="s">
        <v>81</v>
      </c>
      <c r="G27" s="155" t="s">
        <v>81</v>
      </c>
      <c r="H27" s="156">
        <f t="shared" si="1"/>
        <v>2.8310185185185133E-2</v>
      </c>
      <c r="I27" s="157">
        <v>21</v>
      </c>
      <c r="J27" s="76">
        <v>12</v>
      </c>
      <c r="K27" s="158">
        <v>35</v>
      </c>
    </row>
    <row r="28" spans="1:11" s="160" customFormat="1" ht="23.1" customHeight="1">
      <c r="A28" s="67" t="s">
        <v>33</v>
      </c>
      <c r="B28" s="68" t="s">
        <v>51</v>
      </c>
      <c r="C28" s="69">
        <v>0.58576388888888886</v>
      </c>
      <c r="D28" s="69">
        <v>0.60890046296296296</v>
      </c>
      <c r="E28" s="69">
        <f t="shared" si="0"/>
        <v>2.3136574074074101E-2</v>
      </c>
      <c r="F28" s="155" t="s">
        <v>81</v>
      </c>
      <c r="G28" s="155" t="s">
        <v>81</v>
      </c>
      <c r="H28" s="156">
        <f t="shared" si="1"/>
        <v>2.3136574074074101E-2</v>
      </c>
      <c r="I28" s="157">
        <v>21</v>
      </c>
      <c r="J28" s="76">
        <v>13</v>
      </c>
      <c r="K28" s="158">
        <v>32</v>
      </c>
    </row>
    <row r="29" spans="1:11" s="160" customFormat="1" ht="23.1" customHeight="1">
      <c r="A29" s="39" t="s">
        <v>45</v>
      </c>
      <c r="B29" s="40" t="s">
        <v>61</v>
      </c>
      <c r="C29" s="41">
        <v>0.59201388888888895</v>
      </c>
      <c r="D29" s="41">
        <v>0.61956018518518519</v>
      </c>
      <c r="E29" s="41">
        <f t="shared" si="0"/>
        <v>2.7546296296296235E-2</v>
      </c>
      <c r="F29" s="163" t="s">
        <v>81</v>
      </c>
      <c r="G29" s="163" t="s">
        <v>81</v>
      </c>
      <c r="H29" s="164">
        <f t="shared" si="1"/>
        <v>2.7546296296296235E-2</v>
      </c>
      <c r="I29" s="165">
        <v>21</v>
      </c>
      <c r="J29" s="76">
        <v>14</v>
      </c>
      <c r="K29" s="166">
        <v>29</v>
      </c>
    </row>
    <row r="30" spans="1:11" s="160" customFormat="1" ht="23.1" customHeight="1">
      <c r="A30" s="39" t="s">
        <v>77</v>
      </c>
      <c r="B30" s="40" t="s">
        <v>76</v>
      </c>
      <c r="C30" s="41">
        <v>0.58888888888888891</v>
      </c>
      <c r="D30" s="41">
        <v>0.61048611111111117</v>
      </c>
      <c r="E30" s="42">
        <f t="shared" si="0"/>
        <v>2.1597222222222268E-2</v>
      </c>
      <c r="F30" s="42" t="s">
        <v>81</v>
      </c>
      <c r="G30" s="42" t="s">
        <v>81</v>
      </c>
      <c r="H30" s="43">
        <f t="shared" si="1"/>
        <v>2.1597222222222268E-2</v>
      </c>
      <c r="I30" s="82">
        <v>22</v>
      </c>
      <c r="J30" s="76">
        <v>15</v>
      </c>
      <c r="K30" s="166">
        <v>26</v>
      </c>
    </row>
    <row r="31" spans="1:11" s="160" customFormat="1" ht="23.1" customHeight="1">
      <c r="A31" s="39" t="s">
        <v>32</v>
      </c>
      <c r="B31" s="40" t="s">
        <v>50</v>
      </c>
      <c r="C31" s="41">
        <v>0.58784722222222219</v>
      </c>
      <c r="D31" s="41">
        <v>0.61052083333333329</v>
      </c>
      <c r="E31" s="42">
        <f t="shared" si="0"/>
        <v>2.2673611111111103E-2</v>
      </c>
      <c r="F31" s="44" t="s">
        <v>81</v>
      </c>
      <c r="G31" s="44" t="s">
        <v>81</v>
      </c>
      <c r="H31" s="45">
        <f t="shared" si="1"/>
        <v>2.2673611111111103E-2</v>
      </c>
      <c r="I31" s="84">
        <v>22</v>
      </c>
      <c r="J31" s="76">
        <v>16</v>
      </c>
      <c r="K31" s="169">
        <v>23</v>
      </c>
    </row>
    <row r="32" spans="1:11" s="160" customFormat="1" ht="23.1" customHeight="1">
      <c r="A32" s="39" t="s">
        <v>44</v>
      </c>
      <c r="B32" s="40" t="s">
        <v>27</v>
      </c>
      <c r="C32" s="41">
        <v>0.59409722222222217</v>
      </c>
      <c r="D32" s="41">
        <v>0.62181712962962965</v>
      </c>
      <c r="E32" s="41">
        <f t="shared" si="0"/>
        <v>2.7719907407407485E-2</v>
      </c>
      <c r="F32" s="41" t="s">
        <v>81</v>
      </c>
      <c r="G32" s="41" t="s">
        <v>81</v>
      </c>
      <c r="H32" s="167">
        <f t="shared" si="1"/>
        <v>2.7719907407407485E-2</v>
      </c>
      <c r="I32" s="168">
        <v>25</v>
      </c>
      <c r="J32" s="76">
        <v>17</v>
      </c>
      <c r="K32" s="169">
        <v>20</v>
      </c>
    </row>
    <row r="33" spans="1:11" s="160" customFormat="1" ht="23.1" customHeight="1">
      <c r="A33" s="39" t="s">
        <v>39</v>
      </c>
      <c r="B33" s="40" t="s">
        <v>57</v>
      </c>
      <c r="C33" s="41">
        <v>0.59722222222222221</v>
      </c>
      <c r="D33" s="41">
        <v>0.62957175925925923</v>
      </c>
      <c r="E33" s="41">
        <f t="shared" si="0"/>
        <v>3.2349537037037024E-2</v>
      </c>
      <c r="F33" s="41" t="s">
        <v>81</v>
      </c>
      <c r="G33" s="41" t="s">
        <v>81</v>
      </c>
      <c r="H33" s="167">
        <f t="shared" si="1"/>
        <v>3.2349537037037024E-2</v>
      </c>
      <c r="I33" s="168">
        <v>31</v>
      </c>
      <c r="J33" s="76">
        <v>18</v>
      </c>
      <c r="K33" s="166">
        <v>18</v>
      </c>
    </row>
    <row r="34" spans="1:11" s="160" customFormat="1" ht="23.1" customHeight="1">
      <c r="A34" s="39" t="s">
        <v>41</v>
      </c>
      <c r="B34" s="40" t="s">
        <v>58</v>
      </c>
      <c r="C34" s="41">
        <v>0.59930555555555554</v>
      </c>
      <c r="D34" s="41">
        <v>0.6367708333333334</v>
      </c>
      <c r="E34" s="41">
        <f t="shared" si="0"/>
        <v>3.7465277777777861E-2</v>
      </c>
      <c r="F34" s="41" t="s">
        <v>81</v>
      </c>
      <c r="G34" s="41" t="s">
        <v>81</v>
      </c>
      <c r="H34" s="167">
        <f t="shared" si="1"/>
        <v>3.7465277777777861E-2</v>
      </c>
      <c r="I34" s="168">
        <v>31</v>
      </c>
      <c r="J34" s="76">
        <v>19</v>
      </c>
      <c r="K34" s="169">
        <v>16</v>
      </c>
    </row>
    <row r="35" spans="1:11" s="160" customFormat="1" ht="23.1" customHeight="1">
      <c r="A35" s="39" t="s">
        <v>49</v>
      </c>
      <c r="B35" s="40" t="s">
        <v>65</v>
      </c>
      <c r="C35" s="41">
        <v>0.58263888888888882</v>
      </c>
      <c r="D35" s="41">
        <v>0.61548611111111107</v>
      </c>
      <c r="E35" s="41">
        <f t="shared" si="0"/>
        <v>3.284722222222225E-2</v>
      </c>
      <c r="F35" s="41" t="s">
        <v>81</v>
      </c>
      <c r="G35" s="41" t="s">
        <v>81</v>
      </c>
      <c r="H35" s="167">
        <f t="shared" si="1"/>
        <v>3.284722222222225E-2</v>
      </c>
      <c r="I35" s="168">
        <v>32</v>
      </c>
      <c r="J35" s="76">
        <v>20</v>
      </c>
      <c r="K35" s="169">
        <v>14</v>
      </c>
    </row>
    <row r="36" spans="1:11" s="38" customFormat="1" ht="23.1" customHeight="1">
      <c r="A36" s="46" t="s">
        <v>78</v>
      </c>
      <c r="B36" s="46" t="s">
        <v>66</v>
      </c>
      <c r="C36" s="47" t="s">
        <v>82</v>
      </c>
      <c r="D36" s="41" t="s">
        <v>82</v>
      </c>
      <c r="E36" s="48" t="s">
        <v>82</v>
      </c>
      <c r="F36" s="44" t="s">
        <v>81</v>
      </c>
      <c r="G36" s="44" t="s">
        <v>81</v>
      </c>
      <c r="H36" s="45" t="str">
        <f t="shared" si="1"/>
        <v>NS</v>
      </c>
      <c r="I36" s="84">
        <v>0</v>
      </c>
      <c r="J36" s="76">
        <v>0</v>
      </c>
      <c r="K36" s="61">
        <v>0</v>
      </c>
    </row>
    <row r="37" spans="1:11" s="38" customFormat="1" ht="23.1" customHeight="1" thickBot="1">
      <c r="A37" s="49" t="s">
        <v>37</v>
      </c>
      <c r="B37" s="50" t="s">
        <v>55</v>
      </c>
      <c r="C37" s="51" t="s">
        <v>82</v>
      </c>
      <c r="D37" s="51" t="s">
        <v>82</v>
      </c>
      <c r="E37" s="52" t="s">
        <v>82</v>
      </c>
      <c r="F37" s="52" t="s">
        <v>81</v>
      </c>
      <c r="G37" s="52" t="s">
        <v>81</v>
      </c>
      <c r="H37" s="151" t="str">
        <f t="shared" si="1"/>
        <v>NS</v>
      </c>
      <c r="I37" s="180">
        <v>0</v>
      </c>
      <c r="J37" s="77">
        <v>0</v>
      </c>
      <c r="K37" s="182">
        <v>0</v>
      </c>
    </row>
    <row r="38" spans="1:11" s="38" customFormat="1" ht="23.1" customHeight="1">
      <c r="A38" s="55"/>
      <c r="B38" s="56"/>
      <c r="C38" s="56"/>
      <c r="D38" s="56"/>
      <c r="E38" s="57"/>
      <c r="F38" s="58"/>
      <c r="H38" s="201"/>
      <c r="I38" s="201"/>
      <c r="J38" s="201"/>
      <c r="K38" s="201"/>
    </row>
    <row r="39" spans="1:11" s="59" customFormat="1" ht="23.1" customHeight="1">
      <c r="A39" s="198"/>
      <c r="B39" s="199"/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1" s="59" customFormat="1" ht="23.1" customHeight="1">
      <c r="A40"/>
      <c r="B40"/>
      <c r="C40"/>
      <c r="D40"/>
      <c r="E40"/>
      <c r="F40"/>
      <c r="H40" s="194"/>
      <c r="I40" s="194"/>
      <c r="J40" s="195"/>
      <c r="K40" s="195"/>
    </row>
    <row r="41" spans="1:11" s="59" customFormat="1" ht="23.1" customHeight="1">
      <c r="A41"/>
      <c r="B41"/>
      <c r="C41"/>
      <c r="D41"/>
      <c r="E41"/>
      <c r="F41"/>
    </row>
    <row r="42" spans="1:11" s="59" customFormat="1" ht="23.1" customHeight="1">
      <c r="A42"/>
      <c r="B42"/>
      <c r="C42"/>
      <c r="D42"/>
      <c r="E42"/>
      <c r="F42"/>
    </row>
    <row r="43" spans="1:11" s="59" customFormat="1" ht="23.1" customHeight="1">
      <c r="A43"/>
      <c r="B43"/>
      <c r="C43"/>
      <c r="D43"/>
      <c r="E43"/>
      <c r="F43"/>
    </row>
    <row r="44" spans="1:11" s="59" customFormat="1" ht="23.1" customHeight="1">
      <c r="A44"/>
      <c r="B44"/>
      <c r="C44"/>
      <c r="D44"/>
      <c r="E44"/>
      <c r="F44"/>
    </row>
    <row r="45" spans="1:11" s="59" customFormat="1" ht="23.1" customHeight="1">
      <c r="A45"/>
      <c r="B45"/>
      <c r="C45"/>
      <c r="D45"/>
      <c r="E45"/>
      <c r="F45"/>
    </row>
    <row r="46" spans="1:11" s="59" customFormat="1" ht="23.1" customHeight="1">
      <c r="A46"/>
      <c r="B46"/>
      <c r="C46"/>
      <c r="D46"/>
      <c r="E46"/>
      <c r="F46"/>
    </row>
    <row r="47" spans="1:11" s="59" customFormat="1" ht="23.1" customHeight="1">
      <c r="A47"/>
      <c r="B47"/>
      <c r="C47"/>
      <c r="D47"/>
      <c r="E47"/>
      <c r="F47"/>
    </row>
    <row r="48" spans="1:11" s="59" customFormat="1" ht="23.1" customHeight="1">
      <c r="A48"/>
      <c r="B48"/>
      <c r="C48"/>
      <c r="D48"/>
      <c r="E48"/>
      <c r="F48"/>
    </row>
    <row r="49" spans="1:6" ht="15">
      <c r="A49"/>
      <c r="B49"/>
      <c r="C49"/>
      <c r="D49"/>
      <c r="E49"/>
      <c r="F49"/>
    </row>
    <row r="50" spans="1:6" ht="15">
      <c r="A50"/>
      <c r="B50"/>
      <c r="C50"/>
      <c r="D50"/>
      <c r="E50"/>
      <c r="F50"/>
    </row>
    <row r="51" spans="1:6" ht="15">
      <c r="A51"/>
      <c r="B51"/>
      <c r="C51"/>
      <c r="D51"/>
      <c r="E51"/>
      <c r="F51"/>
    </row>
    <row r="52" spans="1:6" ht="15">
      <c r="A52"/>
      <c r="B52"/>
      <c r="C52"/>
      <c r="D52"/>
      <c r="E52"/>
      <c r="F52"/>
    </row>
    <row r="53" spans="1:6" ht="15">
      <c r="A53"/>
      <c r="B53"/>
      <c r="C53"/>
      <c r="D53"/>
      <c r="E53"/>
      <c r="F53"/>
    </row>
    <row r="54" spans="1:6" ht="15">
      <c r="A54"/>
      <c r="B54"/>
      <c r="C54"/>
      <c r="D54"/>
      <c r="E54"/>
      <c r="F54"/>
    </row>
    <row r="55" spans="1:6" ht="15">
      <c r="A55"/>
      <c r="B55"/>
      <c r="C55"/>
      <c r="D55"/>
      <c r="E55"/>
      <c r="F55"/>
    </row>
    <row r="56" spans="1:6" ht="15">
      <c r="A56"/>
      <c r="B56"/>
      <c r="C56"/>
      <c r="D56"/>
      <c r="E56"/>
      <c r="F56"/>
    </row>
    <row r="57" spans="1:6" ht="15">
      <c r="A57"/>
      <c r="B57"/>
      <c r="C57"/>
      <c r="D57"/>
      <c r="E57"/>
      <c r="F57"/>
    </row>
    <row r="58" spans="1:6" ht="15">
      <c r="A58"/>
      <c r="B58"/>
      <c r="C58"/>
      <c r="D58"/>
      <c r="E58"/>
      <c r="F58"/>
    </row>
    <row r="59" spans="1:6" ht="15">
      <c r="A59"/>
      <c r="B59"/>
      <c r="C59"/>
      <c r="D59"/>
      <c r="E59"/>
      <c r="F59"/>
    </row>
    <row r="60" spans="1:6" ht="15">
      <c r="A60"/>
      <c r="B60"/>
      <c r="C60"/>
      <c r="D60"/>
      <c r="E60"/>
      <c r="F60"/>
    </row>
    <row r="61" spans="1:6" ht="15">
      <c r="A61"/>
      <c r="B61"/>
      <c r="C61"/>
      <c r="D61"/>
      <c r="E61"/>
      <c r="F61"/>
    </row>
    <row r="62" spans="1:6" ht="15">
      <c r="A62"/>
      <c r="B62"/>
      <c r="C62"/>
      <c r="D62"/>
      <c r="E62"/>
      <c r="F62"/>
    </row>
    <row r="63" spans="1:6" ht="15">
      <c r="A63"/>
      <c r="B63"/>
      <c r="C63"/>
      <c r="D63"/>
      <c r="E63"/>
      <c r="F63"/>
    </row>
    <row r="64" spans="1:6" ht="15">
      <c r="A64"/>
      <c r="B64"/>
      <c r="C64"/>
      <c r="D64"/>
      <c r="E64"/>
      <c r="F64"/>
    </row>
    <row r="65" spans="1:6" ht="15">
      <c r="A65"/>
      <c r="B65"/>
      <c r="C65"/>
      <c r="D65"/>
      <c r="E65"/>
      <c r="F65"/>
    </row>
  </sheetData>
  <sortState ref="A16:I35">
    <sortCondition ref="I16:I35"/>
  </sortState>
  <mergeCells count="6">
    <mergeCell ref="H40:K40"/>
    <mergeCell ref="A6:K6"/>
    <mergeCell ref="A8:K8"/>
    <mergeCell ref="A9:K9"/>
    <mergeCell ref="H38:K38"/>
    <mergeCell ref="A39:K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legacyDrawing r:id="rId2"/>
  <oleObjects>
    <oleObject progId="CorelDraw.Graphic.17" shapeId="4097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5:E65"/>
  <sheetViews>
    <sheetView zoomScale="75" zoomScaleNormal="75" workbookViewId="0">
      <selection activeCell="H9" sqref="H9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3" width="17.7109375" style="1" customWidth="1"/>
    <col min="4" max="5" width="11.7109375" style="2" customWidth="1"/>
    <col min="6" max="251" width="8.85546875" style="2"/>
    <col min="252" max="252" width="9.28515625" style="2" bestFit="1" customWidth="1"/>
    <col min="253" max="253" width="24.28515625" style="2" bestFit="1" customWidth="1"/>
    <col min="254" max="257" width="17.7109375" style="2" customWidth="1"/>
    <col min="258" max="259" width="22.140625" style="2" customWidth="1"/>
    <col min="260" max="261" width="11.7109375" style="2" customWidth="1"/>
    <col min="262" max="507" width="8.85546875" style="2"/>
    <col min="508" max="508" width="9.28515625" style="2" bestFit="1" customWidth="1"/>
    <col min="509" max="509" width="24.28515625" style="2" bestFit="1" customWidth="1"/>
    <col min="510" max="513" width="17.7109375" style="2" customWidth="1"/>
    <col min="514" max="515" width="22.140625" style="2" customWidth="1"/>
    <col min="516" max="517" width="11.7109375" style="2" customWidth="1"/>
    <col min="518" max="763" width="8.85546875" style="2"/>
    <col min="764" max="764" width="9.28515625" style="2" bestFit="1" customWidth="1"/>
    <col min="765" max="765" width="24.28515625" style="2" bestFit="1" customWidth="1"/>
    <col min="766" max="769" width="17.7109375" style="2" customWidth="1"/>
    <col min="770" max="771" width="22.140625" style="2" customWidth="1"/>
    <col min="772" max="773" width="11.7109375" style="2" customWidth="1"/>
    <col min="774" max="1019" width="8.85546875" style="2"/>
    <col min="1020" max="1020" width="9.28515625" style="2" bestFit="1" customWidth="1"/>
    <col min="1021" max="1021" width="24.28515625" style="2" bestFit="1" customWidth="1"/>
    <col min="1022" max="1025" width="17.7109375" style="2" customWidth="1"/>
    <col min="1026" max="1027" width="22.140625" style="2" customWidth="1"/>
    <col min="1028" max="1029" width="11.7109375" style="2" customWidth="1"/>
    <col min="1030" max="1275" width="8.85546875" style="2"/>
    <col min="1276" max="1276" width="9.28515625" style="2" bestFit="1" customWidth="1"/>
    <col min="1277" max="1277" width="24.28515625" style="2" bestFit="1" customWidth="1"/>
    <col min="1278" max="1281" width="17.7109375" style="2" customWidth="1"/>
    <col min="1282" max="1283" width="22.140625" style="2" customWidth="1"/>
    <col min="1284" max="1285" width="11.7109375" style="2" customWidth="1"/>
    <col min="1286" max="1531" width="8.85546875" style="2"/>
    <col min="1532" max="1532" width="9.28515625" style="2" bestFit="1" customWidth="1"/>
    <col min="1533" max="1533" width="24.28515625" style="2" bestFit="1" customWidth="1"/>
    <col min="1534" max="1537" width="17.7109375" style="2" customWidth="1"/>
    <col min="1538" max="1539" width="22.140625" style="2" customWidth="1"/>
    <col min="1540" max="1541" width="11.7109375" style="2" customWidth="1"/>
    <col min="1542" max="1787" width="8.85546875" style="2"/>
    <col min="1788" max="1788" width="9.28515625" style="2" bestFit="1" customWidth="1"/>
    <col min="1789" max="1789" width="24.28515625" style="2" bestFit="1" customWidth="1"/>
    <col min="1790" max="1793" width="17.7109375" style="2" customWidth="1"/>
    <col min="1794" max="1795" width="22.140625" style="2" customWidth="1"/>
    <col min="1796" max="1797" width="11.7109375" style="2" customWidth="1"/>
    <col min="1798" max="2043" width="8.85546875" style="2"/>
    <col min="2044" max="2044" width="9.28515625" style="2" bestFit="1" customWidth="1"/>
    <col min="2045" max="2045" width="24.28515625" style="2" bestFit="1" customWidth="1"/>
    <col min="2046" max="2049" width="17.7109375" style="2" customWidth="1"/>
    <col min="2050" max="2051" width="22.140625" style="2" customWidth="1"/>
    <col min="2052" max="2053" width="11.7109375" style="2" customWidth="1"/>
    <col min="2054" max="2299" width="8.85546875" style="2"/>
    <col min="2300" max="2300" width="9.28515625" style="2" bestFit="1" customWidth="1"/>
    <col min="2301" max="2301" width="24.28515625" style="2" bestFit="1" customWidth="1"/>
    <col min="2302" max="2305" width="17.7109375" style="2" customWidth="1"/>
    <col min="2306" max="2307" width="22.140625" style="2" customWidth="1"/>
    <col min="2308" max="2309" width="11.7109375" style="2" customWidth="1"/>
    <col min="2310" max="2555" width="8.85546875" style="2"/>
    <col min="2556" max="2556" width="9.28515625" style="2" bestFit="1" customWidth="1"/>
    <col min="2557" max="2557" width="24.28515625" style="2" bestFit="1" customWidth="1"/>
    <col min="2558" max="2561" width="17.7109375" style="2" customWidth="1"/>
    <col min="2562" max="2563" width="22.140625" style="2" customWidth="1"/>
    <col min="2564" max="2565" width="11.7109375" style="2" customWidth="1"/>
    <col min="2566" max="2811" width="8.85546875" style="2"/>
    <col min="2812" max="2812" width="9.28515625" style="2" bestFit="1" customWidth="1"/>
    <col min="2813" max="2813" width="24.28515625" style="2" bestFit="1" customWidth="1"/>
    <col min="2814" max="2817" width="17.7109375" style="2" customWidth="1"/>
    <col min="2818" max="2819" width="22.140625" style="2" customWidth="1"/>
    <col min="2820" max="2821" width="11.7109375" style="2" customWidth="1"/>
    <col min="2822" max="3067" width="8.85546875" style="2"/>
    <col min="3068" max="3068" width="9.28515625" style="2" bestFit="1" customWidth="1"/>
    <col min="3069" max="3069" width="24.28515625" style="2" bestFit="1" customWidth="1"/>
    <col min="3070" max="3073" width="17.7109375" style="2" customWidth="1"/>
    <col min="3074" max="3075" width="22.140625" style="2" customWidth="1"/>
    <col min="3076" max="3077" width="11.7109375" style="2" customWidth="1"/>
    <col min="3078" max="3323" width="8.85546875" style="2"/>
    <col min="3324" max="3324" width="9.28515625" style="2" bestFit="1" customWidth="1"/>
    <col min="3325" max="3325" width="24.28515625" style="2" bestFit="1" customWidth="1"/>
    <col min="3326" max="3329" width="17.7109375" style="2" customWidth="1"/>
    <col min="3330" max="3331" width="22.140625" style="2" customWidth="1"/>
    <col min="3332" max="3333" width="11.7109375" style="2" customWidth="1"/>
    <col min="3334" max="3579" width="8.85546875" style="2"/>
    <col min="3580" max="3580" width="9.28515625" style="2" bestFit="1" customWidth="1"/>
    <col min="3581" max="3581" width="24.28515625" style="2" bestFit="1" customWidth="1"/>
    <col min="3582" max="3585" width="17.7109375" style="2" customWidth="1"/>
    <col min="3586" max="3587" width="22.140625" style="2" customWidth="1"/>
    <col min="3588" max="3589" width="11.7109375" style="2" customWidth="1"/>
    <col min="3590" max="3835" width="8.85546875" style="2"/>
    <col min="3836" max="3836" width="9.28515625" style="2" bestFit="1" customWidth="1"/>
    <col min="3837" max="3837" width="24.28515625" style="2" bestFit="1" customWidth="1"/>
    <col min="3838" max="3841" width="17.7109375" style="2" customWidth="1"/>
    <col min="3842" max="3843" width="22.140625" style="2" customWidth="1"/>
    <col min="3844" max="3845" width="11.7109375" style="2" customWidth="1"/>
    <col min="3846" max="4091" width="8.85546875" style="2"/>
    <col min="4092" max="4092" width="9.28515625" style="2" bestFit="1" customWidth="1"/>
    <col min="4093" max="4093" width="24.28515625" style="2" bestFit="1" customWidth="1"/>
    <col min="4094" max="4097" width="17.7109375" style="2" customWidth="1"/>
    <col min="4098" max="4099" width="22.140625" style="2" customWidth="1"/>
    <col min="4100" max="4101" width="11.7109375" style="2" customWidth="1"/>
    <col min="4102" max="4347" width="8.85546875" style="2"/>
    <col min="4348" max="4348" width="9.28515625" style="2" bestFit="1" customWidth="1"/>
    <col min="4349" max="4349" width="24.28515625" style="2" bestFit="1" customWidth="1"/>
    <col min="4350" max="4353" width="17.7109375" style="2" customWidth="1"/>
    <col min="4354" max="4355" width="22.140625" style="2" customWidth="1"/>
    <col min="4356" max="4357" width="11.7109375" style="2" customWidth="1"/>
    <col min="4358" max="4603" width="8.85546875" style="2"/>
    <col min="4604" max="4604" width="9.28515625" style="2" bestFit="1" customWidth="1"/>
    <col min="4605" max="4605" width="24.28515625" style="2" bestFit="1" customWidth="1"/>
    <col min="4606" max="4609" width="17.7109375" style="2" customWidth="1"/>
    <col min="4610" max="4611" width="22.140625" style="2" customWidth="1"/>
    <col min="4612" max="4613" width="11.7109375" style="2" customWidth="1"/>
    <col min="4614" max="4859" width="8.85546875" style="2"/>
    <col min="4860" max="4860" width="9.28515625" style="2" bestFit="1" customWidth="1"/>
    <col min="4861" max="4861" width="24.28515625" style="2" bestFit="1" customWidth="1"/>
    <col min="4862" max="4865" width="17.7109375" style="2" customWidth="1"/>
    <col min="4866" max="4867" width="22.140625" style="2" customWidth="1"/>
    <col min="4868" max="4869" width="11.7109375" style="2" customWidth="1"/>
    <col min="4870" max="5115" width="8.85546875" style="2"/>
    <col min="5116" max="5116" width="9.28515625" style="2" bestFit="1" customWidth="1"/>
    <col min="5117" max="5117" width="24.28515625" style="2" bestFit="1" customWidth="1"/>
    <col min="5118" max="5121" width="17.7109375" style="2" customWidth="1"/>
    <col min="5122" max="5123" width="22.140625" style="2" customWidth="1"/>
    <col min="5124" max="5125" width="11.7109375" style="2" customWidth="1"/>
    <col min="5126" max="5371" width="8.85546875" style="2"/>
    <col min="5372" max="5372" width="9.28515625" style="2" bestFit="1" customWidth="1"/>
    <col min="5373" max="5373" width="24.28515625" style="2" bestFit="1" customWidth="1"/>
    <col min="5374" max="5377" width="17.7109375" style="2" customWidth="1"/>
    <col min="5378" max="5379" width="22.140625" style="2" customWidth="1"/>
    <col min="5380" max="5381" width="11.7109375" style="2" customWidth="1"/>
    <col min="5382" max="5627" width="8.85546875" style="2"/>
    <col min="5628" max="5628" width="9.28515625" style="2" bestFit="1" customWidth="1"/>
    <col min="5629" max="5629" width="24.28515625" style="2" bestFit="1" customWidth="1"/>
    <col min="5630" max="5633" width="17.7109375" style="2" customWidth="1"/>
    <col min="5634" max="5635" width="22.140625" style="2" customWidth="1"/>
    <col min="5636" max="5637" width="11.7109375" style="2" customWidth="1"/>
    <col min="5638" max="5883" width="8.85546875" style="2"/>
    <col min="5884" max="5884" width="9.28515625" style="2" bestFit="1" customWidth="1"/>
    <col min="5885" max="5885" width="24.28515625" style="2" bestFit="1" customWidth="1"/>
    <col min="5886" max="5889" width="17.7109375" style="2" customWidth="1"/>
    <col min="5890" max="5891" width="22.140625" style="2" customWidth="1"/>
    <col min="5892" max="5893" width="11.7109375" style="2" customWidth="1"/>
    <col min="5894" max="6139" width="8.85546875" style="2"/>
    <col min="6140" max="6140" width="9.28515625" style="2" bestFit="1" customWidth="1"/>
    <col min="6141" max="6141" width="24.28515625" style="2" bestFit="1" customWidth="1"/>
    <col min="6142" max="6145" width="17.7109375" style="2" customWidth="1"/>
    <col min="6146" max="6147" width="22.140625" style="2" customWidth="1"/>
    <col min="6148" max="6149" width="11.7109375" style="2" customWidth="1"/>
    <col min="6150" max="6395" width="8.85546875" style="2"/>
    <col min="6396" max="6396" width="9.28515625" style="2" bestFit="1" customWidth="1"/>
    <col min="6397" max="6397" width="24.28515625" style="2" bestFit="1" customWidth="1"/>
    <col min="6398" max="6401" width="17.7109375" style="2" customWidth="1"/>
    <col min="6402" max="6403" width="22.140625" style="2" customWidth="1"/>
    <col min="6404" max="6405" width="11.7109375" style="2" customWidth="1"/>
    <col min="6406" max="6651" width="8.85546875" style="2"/>
    <col min="6652" max="6652" width="9.28515625" style="2" bestFit="1" customWidth="1"/>
    <col min="6653" max="6653" width="24.28515625" style="2" bestFit="1" customWidth="1"/>
    <col min="6654" max="6657" width="17.7109375" style="2" customWidth="1"/>
    <col min="6658" max="6659" width="22.140625" style="2" customWidth="1"/>
    <col min="6660" max="6661" width="11.7109375" style="2" customWidth="1"/>
    <col min="6662" max="6907" width="8.85546875" style="2"/>
    <col min="6908" max="6908" width="9.28515625" style="2" bestFit="1" customWidth="1"/>
    <col min="6909" max="6909" width="24.28515625" style="2" bestFit="1" customWidth="1"/>
    <col min="6910" max="6913" width="17.7109375" style="2" customWidth="1"/>
    <col min="6914" max="6915" width="22.140625" style="2" customWidth="1"/>
    <col min="6916" max="6917" width="11.7109375" style="2" customWidth="1"/>
    <col min="6918" max="7163" width="8.85546875" style="2"/>
    <col min="7164" max="7164" width="9.28515625" style="2" bestFit="1" customWidth="1"/>
    <col min="7165" max="7165" width="24.28515625" style="2" bestFit="1" customWidth="1"/>
    <col min="7166" max="7169" width="17.7109375" style="2" customWidth="1"/>
    <col min="7170" max="7171" width="22.140625" style="2" customWidth="1"/>
    <col min="7172" max="7173" width="11.7109375" style="2" customWidth="1"/>
    <col min="7174" max="7419" width="8.85546875" style="2"/>
    <col min="7420" max="7420" width="9.28515625" style="2" bestFit="1" customWidth="1"/>
    <col min="7421" max="7421" width="24.28515625" style="2" bestFit="1" customWidth="1"/>
    <col min="7422" max="7425" width="17.7109375" style="2" customWidth="1"/>
    <col min="7426" max="7427" width="22.140625" style="2" customWidth="1"/>
    <col min="7428" max="7429" width="11.7109375" style="2" customWidth="1"/>
    <col min="7430" max="7675" width="8.85546875" style="2"/>
    <col min="7676" max="7676" width="9.28515625" style="2" bestFit="1" customWidth="1"/>
    <col min="7677" max="7677" width="24.28515625" style="2" bestFit="1" customWidth="1"/>
    <col min="7678" max="7681" width="17.7109375" style="2" customWidth="1"/>
    <col min="7682" max="7683" width="22.140625" style="2" customWidth="1"/>
    <col min="7684" max="7685" width="11.7109375" style="2" customWidth="1"/>
    <col min="7686" max="7931" width="8.85546875" style="2"/>
    <col min="7932" max="7932" width="9.28515625" style="2" bestFit="1" customWidth="1"/>
    <col min="7933" max="7933" width="24.28515625" style="2" bestFit="1" customWidth="1"/>
    <col min="7934" max="7937" width="17.7109375" style="2" customWidth="1"/>
    <col min="7938" max="7939" width="22.140625" style="2" customWidth="1"/>
    <col min="7940" max="7941" width="11.7109375" style="2" customWidth="1"/>
    <col min="7942" max="8187" width="8.85546875" style="2"/>
    <col min="8188" max="8188" width="9.28515625" style="2" bestFit="1" customWidth="1"/>
    <col min="8189" max="8189" width="24.28515625" style="2" bestFit="1" customWidth="1"/>
    <col min="8190" max="8193" width="17.7109375" style="2" customWidth="1"/>
    <col min="8194" max="8195" width="22.140625" style="2" customWidth="1"/>
    <col min="8196" max="8197" width="11.7109375" style="2" customWidth="1"/>
    <col min="8198" max="8443" width="8.85546875" style="2"/>
    <col min="8444" max="8444" width="9.28515625" style="2" bestFit="1" customWidth="1"/>
    <col min="8445" max="8445" width="24.28515625" style="2" bestFit="1" customWidth="1"/>
    <col min="8446" max="8449" width="17.7109375" style="2" customWidth="1"/>
    <col min="8450" max="8451" width="22.140625" style="2" customWidth="1"/>
    <col min="8452" max="8453" width="11.7109375" style="2" customWidth="1"/>
    <col min="8454" max="8699" width="8.85546875" style="2"/>
    <col min="8700" max="8700" width="9.28515625" style="2" bestFit="1" customWidth="1"/>
    <col min="8701" max="8701" width="24.28515625" style="2" bestFit="1" customWidth="1"/>
    <col min="8702" max="8705" width="17.7109375" style="2" customWidth="1"/>
    <col min="8706" max="8707" width="22.140625" style="2" customWidth="1"/>
    <col min="8708" max="8709" width="11.7109375" style="2" customWidth="1"/>
    <col min="8710" max="8955" width="8.85546875" style="2"/>
    <col min="8956" max="8956" width="9.28515625" style="2" bestFit="1" customWidth="1"/>
    <col min="8957" max="8957" width="24.28515625" style="2" bestFit="1" customWidth="1"/>
    <col min="8958" max="8961" width="17.7109375" style="2" customWidth="1"/>
    <col min="8962" max="8963" width="22.140625" style="2" customWidth="1"/>
    <col min="8964" max="8965" width="11.7109375" style="2" customWidth="1"/>
    <col min="8966" max="9211" width="8.85546875" style="2"/>
    <col min="9212" max="9212" width="9.28515625" style="2" bestFit="1" customWidth="1"/>
    <col min="9213" max="9213" width="24.28515625" style="2" bestFit="1" customWidth="1"/>
    <col min="9214" max="9217" width="17.7109375" style="2" customWidth="1"/>
    <col min="9218" max="9219" width="22.140625" style="2" customWidth="1"/>
    <col min="9220" max="9221" width="11.7109375" style="2" customWidth="1"/>
    <col min="9222" max="9467" width="8.85546875" style="2"/>
    <col min="9468" max="9468" width="9.28515625" style="2" bestFit="1" customWidth="1"/>
    <col min="9469" max="9469" width="24.28515625" style="2" bestFit="1" customWidth="1"/>
    <col min="9470" max="9473" width="17.7109375" style="2" customWidth="1"/>
    <col min="9474" max="9475" width="22.140625" style="2" customWidth="1"/>
    <col min="9476" max="9477" width="11.7109375" style="2" customWidth="1"/>
    <col min="9478" max="9723" width="8.85546875" style="2"/>
    <col min="9724" max="9724" width="9.28515625" style="2" bestFit="1" customWidth="1"/>
    <col min="9725" max="9725" width="24.28515625" style="2" bestFit="1" customWidth="1"/>
    <col min="9726" max="9729" width="17.7109375" style="2" customWidth="1"/>
    <col min="9730" max="9731" width="22.140625" style="2" customWidth="1"/>
    <col min="9732" max="9733" width="11.7109375" style="2" customWidth="1"/>
    <col min="9734" max="9979" width="8.85546875" style="2"/>
    <col min="9980" max="9980" width="9.28515625" style="2" bestFit="1" customWidth="1"/>
    <col min="9981" max="9981" width="24.28515625" style="2" bestFit="1" customWidth="1"/>
    <col min="9982" max="9985" width="17.7109375" style="2" customWidth="1"/>
    <col min="9986" max="9987" width="22.140625" style="2" customWidth="1"/>
    <col min="9988" max="9989" width="11.7109375" style="2" customWidth="1"/>
    <col min="9990" max="10235" width="8.85546875" style="2"/>
    <col min="10236" max="10236" width="9.28515625" style="2" bestFit="1" customWidth="1"/>
    <col min="10237" max="10237" width="24.28515625" style="2" bestFit="1" customWidth="1"/>
    <col min="10238" max="10241" width="17.7109375" style="2" customWidth="1"/>
    <col min="10242" max="10243" width="22.140625" style="2" customWidth="1"/>
    <col min="10244" max="10245" width="11.7109375" style="2" customWidth="1"/>
    <col min="10246" max="10491" width="8.85546875" style="2"/>
    <col min="10492" max="10492" width="9.28515625" style="2" bestFit="1" customWidth="1"/>
    <col min="10493" max="10493" width="24.28515625" style="2" bestFit="1" customWidth="1"/>
    <col min="10494" max="10497" width="17.7109375" style="2" customWidth="1"/>
    <col min="10498" max="10499" width="22.140625" style="2" customWidth="1"/>
    <col min="10500" max="10501" width="11.7109375" style="2" customWidth="1"/>
    <col min="10502" max="10747" width="8.85546875" style="2"/>
    <col min="10748" max="10748" width="9.28515625" style="2" bestFit="1" customWidth="1"/>
    <col min="10749" max="10749" width="24.28515625" style="2" bestFit="1" customWidth="1"/>
    <col min="10750" max="10753" width="17.7109375" style="2" customWidth="1"/>
    <col min="10754" max="10755" width="22.140625" style="2" customWidth="1"/>
    <col min="10756" max="10757" width="11.7109375" style="2" customWidth="1"/>
    <col min="10758" max="11003" width="8.85546875" style="2"/>
    <col min="11004" max="11004" width="9.28515625" style="2" bestFit="1" customWidth="1"/>
    <col min="11005" max="11005" width="24.28515625" style="2" bestFit="1" customWidth="1"/>
    <col min="11006" max="11009" width="17.7109375" style="2" customWidth="1"/>
    <col min="11010" max="11011" width="22.140625" style="2" customWidth="1"/>
    <col min="11012" max="11013" width="11.7109375" style="2" customWidth="1"/>
    <col min="11014" max="11259" width="8.85546875" style="2"/>
    <col min="11260" max="11260" width="9.28515625" style="2" bestFit="1" customWidth="1"/>
    <col min="11261" max="11261" width="24.28515625" style="2" bestFit="1" customWidth="1"/>
    <col min="11262" max="11265" width="17.7109375" style="2" customWidth="1"/>
    <col min="11266" max="11267" width="22.140625" style="2" customWidth="1"/>
    <col min="11268" max="11269" width="11.7109375" style="2" customWidth="1"/>
    <col min="11270" max="11515" width="8.85546875" style="2"/>
    <col min="11516" max="11516" width="9.28515625" style="2" bestFit="1" customWidth="1"/>
    <col min="11517" max="11517" width="24.28515625" style="2" bestFit="1" customWidth="1"/>
    <col min="11518" max="11521" width="17.7109375" style="2" customWidth="1"/>
    <col min="11522" max="11523" width="22.140625" style="2" customWidth="1"/>
    <col min="11524" max="11525" width="11.7109375" style="2" customWidth="1"/>
    <col min="11526" max="11771" width="8.85546875" style="2"/>
    <col min="11772" max="11772" width="9.28515625" style="2" bestFit="1" customWidth="1"/>
    <col min="11773" max="11773" width="24.28515625" style="2" bestFit="1" customWidth="1"/>
    <col min="11774" max="11777" width="17.7109375" style="2" customWidth="1"/>
    <col min="11778" max="11779" width="22.140625" style="2" customWidth="1"/>
    <col min="11780" max="11781" width="11.7109375" style="2" customWidth="1"/>
    <col min="11782" max="12027" width="8.85546875" style="2"/>
    <col min="12028" max="12028" width="9.28515625" style="2" bestFit="1" customWidth="1"/>
    <col min="12029" max="12029" width="24.28515625" style="2" bestFit="1" customWidth="1"/>
    <col min="12030" max="12033" width="17.7109375" style="2" customWidth="1"/>
    <col min="12034" max="12035" width="22.140625" style="2" customWidth="1"/>
    <col min="12036" max="12037" width="11.7109375" style="2" customWidth="1"/>
    <col min="12038" max="12283" width="8.85546875" style="2"/>
    <col min="12284" max="12284" width="9.28515625" style="2" bestFit="1" customWidth="1"/>
    <col min="12285" max="12285" width="24.28515625" style="2" bestFit="1" customWidth="1"/>
    <col min="12286" max="12289" width="17.7109375" style="2" customWidth="1"/>
    <col min="12290" max="12291" width="22.140625" style="2" customWidth="1"/>
    <col min="12292" max="12293" width="11.7109375" style="2" customWidth="1"/>
    <col min="12294" max="12539" width="8.85546875" style="2"/>
    <col min="12540" max="12540" width="9.28515625" style="2" bestFit="1" customWidth="1"/>
    <col min="12541" max="12541" width="24.28515625" style="2" bestFit="1" customWidth="1"/>
    <col min="12542" max="12545" width="17.7109375" style="2" customWidth="1"/>
    <col min="12546" max="12547" width="22.140625" style="2" customWidth="1"/>
    <col min="12548" max="12549" width="11.7109375" style="2" customWidth="1"/>
    <col min="12550" max="12795" width="8.85546875" style="2"/>
    <col min="12796" max="12796" width="9.28515625" style="2" bestFit="1" customWidth="1"/>
    <col min="12797" max="12797" width="24.28515625" style="2" bestFit="1" customWidth="1"/>
    <col min="12798" max="12801" width="17.7109375" style="2" customWidth="1"/>
    <col min="12802" max="12803" width="22.140625" style="2" customWidth="1"/>
    <col min="12804" max="12805" width="11.7109375" style="2" customWidth="1"/>
    <col min="12806" max="13051" width="8.85546875" style="2"/>
    <col min="13052" max="13052" width="9.28515625" style="2" bestFit="1" customWidth="1"/>
    <col min="13053" max="13053" width="24.28515625" style="2" bestFit="1" customWidth="1"/>
    <col min="13054" max="13057" width="17.7109375" style="2" customWidth="1"/>
    <col min="13058" max="13059" width="22.140625" style="2" customWidth="1"/>
    <col min="13060" max="13061" width="11.7109375" style="2" customWidth="1"/>
    <col min="13062" max="13307" width="8.85546875" style="2"/>
    <col min="13308" max="13308" width="9.28515625" style="2" bestFit="1" customWidth="1"/>
    <col min="13309" max="13309" width="24.28515625" style="2" bestFit="1" customWidth="1"/>
    <col min="13310" max="13313" width="17.7109375" style="2" customWidth="1"/>
    <col min="13314" max="13315" width="22.140625" style="2" customWidth="1"/>
    <col min="13316" max="13317" width="11.7109375" style="2" customWidth="1"/>
    <col min="13318" max="13563" width="8.85546875" style="2"/>
    <col min="13564" max="13564" width="9.28515625" style="2" bestFit="1" customWidth="1"/>
    <col min="13565" max="13565" width="24.28515625" style="2" bestFit="1" customWidth="1"/>
    <col min="13566" max="13569" width="17.7109375" style="2" customWidth="1"/>
    <col min="13570" max="13571" width="22.140625" style="2" customWidth="1"/>
    <col min="13572" max="13573" width="11.7109375" style="2" customWidth="1"/>
    <col min="13574" max="13819" width="8.85546875" style="2"/>
    <col min="13820" max="13820" width="9.28515625" style="2" bestFit="1" customWidth="1"/>
    <col min="13821" max="13821" width="24.28515625" style="2" bestFit="1" customWidth="1"/>
    <col min="13822" max="13825" width="17.7109375" style="2" customWidth="1"/>
    <col min="13826" max="13827" width="22.140625" style="2" customWidth="1"/>
    <col min="13828" max="13829" width="11.7109375" style="2" customWidth="1"/>
    <col min="13830" max="14075" width="8.85546875" style="2"/>
    <col min="14076" max="14076" width="9.28515625" style="2" bestFit="1" customWidth="1"/>
    <col min="14077" max="14077" width="24.28515625" style="2" bestFit="1" customWidth="1"/>
    <col min="14078" max="14081" width="17.7109375" style="2" customWidth="1"/>
    <col min="14082" max="14083" width="22.140625" style="2" customWidth="1"/>
    <col min="14084" max="14085" width="11.7109375" style="2" customWidth="1"/>
    <col min="14086" max="14331" width="8.85546875" style="2"/>
    <col min="14332" max="14332" width="9.28515625" style="2" bestFit="1" customWidth="1"/>
    <col min="14333" max="14333" width="24.28515625" style="2" bestFit="1" customWidth="1"/>
    <col min="14334" max="14337" width="17.7109375" style="2" customWidth="1"/>
    <col min="14338" max="14339" width="22.140625" style="2" customWidth="1"/>
    <col min="14340" max="14341" width="11.7109375" style="2" customWidth="1"/>
    <col min="14342" max="14587" width="8.85546875" style="2"/>
    <col min="14588" max="14588" width="9.28515625" style="2" bestFit="1" customWidth="1"/>
    <col min="14589" max="14589" width="24.28515625" style="2" bestFit="1" customWidth="1"/>
    <col min="14590" max="14593" width="17.7109375" style="2" customWidth="1"/>
    <col min="14594" max="14595" width="22.140625" style="2" customWidth="1"/>
    <col min="14596" max="14597" width="11.7109375" style="2" customWidth="1"/>
    <col min="14598" max="14843" width="8.85546875" style="2"/>
    <col min="14844" max="14844" width="9.28515625" style="2" bestFit="1" customWidth="1"/>
    <col min="14845" max="14845" width="24.28515625" style="2" bestFit="1" customWidth="1"/>
    <col min="14846" max="14849" width="17.7109375" style="2" customWidth="1"/>
    <col min="14850" max="14851" width="22.140625" style="2" customWidth="1"/>
    <col min="14852" max="14853" width="11.7109375" style="2" customWidth="1"/>
    <col min="14854" max="15099" width="8.85546875" style="2"/>
    <col min="15100" max="15100" width="9.28515625" style="2" bestFit="1" customWidth="1"/>
    <col min="15101" max="15101" width="24.28515625" style="2" bestFit="1" customWidth="1"/>
    <col min="15102" max="15105" width="17.7109375" style="2" customWidth="1"/>
    <col min="15106" max="15107" width="22.140625" style="2" customWidth="1"/>
    <col min="15108" max="15109" width="11.7109375" style="2" customWidth="1"/>
    <col min="15110" max="15355" width="8.85546875" style="2"/>
    <col min="15356" max="15356" width="9.28515625" style="2" bestFit="1" customWidth="1"/>
    <col min="15357" max="15357" width="24.28515625" style="2" bestFit="1" customWidth="1"/>
    <col min="15358" max="15361" width="17.7109375" style="2" customWidth="1"/>
    <col min="15362" max="15363" width="22.140625" style="2" customWidth="1"/>
    <col min="15364" max="15365" width="11.7109375" style="2" customWidth="1"/>
    <col min="15366" max="15611" width="8.85546875" style="2"/>
    <col min="15612" max="15612" width="9.28515625" style="2" bestFit="1" customWidth="1"/>
    <col min="15613" max="15613" width="24.28515625" style="2" bestFit="1" customWidth="1"/>
    <col min="15614" max="15617" width="17.7109375" style="2" customWidth="1"/>
    <col min="15618" max="15619" width="22.140625" style="2" customWidth="1"/>
    <col min="15620" max="15621" width="11.7109375" style="2" customWidth="1"/>
    <col min="15622" max="15867" width="8.85546875" style="2"/>
    <col min="15868" max="15868" width="9.28515625" style="2" bestFit="1" customWidth="1"/>
    <col min="15869" max="15869" width="24.28515625" style="2" bestFit="1" customWidth="1"/>
    <col min="15870" max="15873" width="17.7109375" style="2" customWidth="1"/>
    <col min="15874" max="15875" width="22.140625" style="2" customWidth="1"/>
    <col min="15876" max="15877" width="11.7109375" style="2" customWidth="1"/>
    <col min="15878" max="16123" width="8.85546875" style="2"/>
    <col min="16124" max="16124" width="9.28515625" style="2" bestFit="1" customWidth="1"/>
    <col min="16125" max="16125" width="24.28515625" style="2" bestFit="1" customWidth="1"/>
    <col min="16126" max="16129" width="17.7109375" style="2" customWidth="1"/>
    <col min="16130" max="16131" width="22.140625" style="2" customWidth="1"/>
    <col min="16132" max="16133" width="11.7109375" style="2" customWidth="1"/>
    <col min="16134" max="16384" width="8.85546875" style="2"/>
  </cols>
  <sheetData>
    <row r="5" spans="1:5" ht="30" customHeight="1"/>
    <row r="6" spans="1:5" ht="30" customHeight="1">
      <c r="A6" s="200"/>
      <c r="B6" s="200"/>
      <c r="C6" s="200"/>
      <c r="D6" s="200"/>
      <c r="E6" s="200"/>
    </row>
    <row r="8" spans="1:5" s="3" customFormat="1" ht="30" customHeight="1">
      <c r="A8" s="196" t="s">
        <v>29</v>
      </c>
      <c r="B8" s="196"/>
      <c r="C8" s="196"/>
      <c r="D8" s="196"/>
      <c r="E8" s="196"/>
    </row>
    <row r="9" spans="1:5" s="3" customFormat="1" ht="30" customHeight="1">
      <c r="A9" s="197" t="s">
        <v>70</v>
      </c>
      <c r="B9" s="197"/>
      <c r="C9" s="197"/>
      <c r="D9" s="197"/>
      <c r="E9" s="197"/>
    </row>
    <row r="10" spans="1:5" ht="13.5" thickBot="1"/>
    <row r="11" spans="1:5" s="10" customFormat="1" ht="35.25" customHeight="1" thickBot="1">
      <c r="A11" s="4" t="s">
        <v>0</v>
      </c>
      <c r="B11" s="5" t="s">
        <v>1</v>
      </c>
      <c r="C11" s="5" t="s">
        <v>4</v>
      </c>
      <c r="D11" s="9" t="s">
        <v>8</v>
      </c>
      <c r="E11" s="8" t="s">
        <v>74</v>
      </c>
    </row>
    <row r="12" spans="1:5" s="16" customFormat="1" ht="23.1" hidden="1" customHeight="1">
      <c r="A12" s="11" t="s">
        <v>9</v>
      </c>
      <c r="B12" s="12" t="s">
        <v>10</v>
      </c>
      <c r="C12" s="14"/>
      <c r="D12" s="15"/>
      <c r="E12" s="14"/>
    </row>
    <row r="13" spans="1:5" s="16" customFormat="1" ht="23.1" hidden="1" customHeight="1">
      <c r="A13" s="17" t="s">
        <v>14</v>
      </c>
      <c r="B13" s="18" t="s">
        <v>15</v>
      </c>
      <c r="C13" s="21"/>
      <c r="D13" s="22"/>
      <c r="E13" s="21"/>
    </row>
    <row r="14" spans="1:5" s="16" customFormat="1" ht="23.1" hidden="1" customHeight="1">
      <c r="A14" s="23" t="s">
        <v>20</v>
      </c>
      <c r="B14" s="18" t="s">
        <v>21</v>
      </c>
      <c r="C14" s="21"/>
      <c r="D14" s="22"/>
      <c r="E14" s="21"/>
    </row>
    <row r="15" spans="1:5" s="16" customFormat="1" ht="23.1" hidden="1" customHeight="1">
      <c r="A15" s="24" t="s">
        <v>24</v>
      </c>
      <c r="B15" s="25" t="s">
        <v>25</v>
      </c>
      <c r="C15" s="27"/>
      <c r="D15" s="29"/>
      <c r="E15" s="28"/>
    </row>
    <row r="16" spans="1:5" s="38" customFormat="1" ht="23.1" customHeight="1">
      <c r="A16" s="30" t="s">
        <v>34</v>
      </c>
      <c r="B16" s="31" t="s">
        <v>52</v>
      </c>
      <c r="C16" s="99" t="s">
        <v>84</v>
      </c>
      <c r="D16" s="36">
        <v>1</v>
      </c>
      <c r="E16" s="37">
        <v>100</v>
      </c>
    </row>
    <row r="17" spans="1:5" s="38" customFormat="1" ht="22.9" customHeight="1">
      <c r="A17" s="67" t="s">
        <v>49</v>
      </c>
      <c r="B17" s="68" t="s">
        <v>65</v>
      </c>
      <c r="C17" s="70" t="s">
        <v>99</v>
      </c>
      <c r="D17" s="73">
        <v>2</v>
      </c>
      <c r="E17" s="74">
        <v>89</v>
      </c>
    </row>
    <row r="18" spans="1:5" s="38" customFormat="1" ht="23.1" customHeight="1">
      <c r="A18" s="67" t="s">
        <v>35</v>
      </c>
      <c r="B18" s="68" t="s">
        <v>53</v>
      </c>
      <c r="C18" s="70" t="s">
        <v>100</v>
      </c>
      <c r="D18" s="73">
        <v>3</v>
      </c>
      <c r="E18" s="74">
        <v>80</v>
      </c>
    </row>
    <row r="19" spans="1:5" s="38" customFormat="1" ht="23.1" customHeight="1">
      <c r="A19" s="67" t="s">
        <v>79</v>
      </c>
      <c r="B19" s="68" t="s">
        <v>80</v>
      </c>
      <c r="C19" s="70" t="s">
        <v>98</v>
      </c>
      <c r="D19" s="76">
        <v>4</v>
      </c>
      <c r="E19" s="78">
        <v>73</v>
      </c>
    </row>
    <row r="20" spans="1:5" s="38" customFormat="1" ht="23.1" customHeight="1">
      <c r="A20" s="67" t="s">
        <v>42</v>
      </c>
      <c r="B20" s="68" t="s">
        <v>59</v>
      </c>
      <c r="C20" s="70" t="s">
        <v>85</v>
      </c>
      <c r="D20" s="76">
        <v>5</v>
      </c>
      <c r="E20" s="78">
        <v>67</v>
      </c>
    </row>
    <row r="21" spans="1:5" s="38" customFormat="1" ht="23.1" customHeight="1">
      <c r="A21" s="39" t="s">
        <v>48</v>
      </c>
      <c r="B21" s="40" t="s">
        <v>64</v>
      </c>
      <c r="C21" s="42" t="s">
        <v>97</v>
      </c>
      <c r="D21" s="76">
        <v>6</v>
      </c>
      <c r="E21" s="60">
        <v>61</v>
      </c>
    </row>
    <row r="22" spans="1:5" s="38" customFormat="1" ht="23.1" customHeight="1">
      <c r="A22" s="67" t="s">
        <v>32</v>
      </c>
      <c r="B22" s="68" t="s">
        <v>50</v>
      </c>
      <c r="C22" s="70" t="s">
        <v>89</v>
      </c>
      <c r="D22" s="76">
        <v>7</v>
      </c>
      <c r="E22" s="79">
        <v>56</v>
      </c>
    </row>
    <row r="23" spans="1:5" s="38" customFormat="1" ht="23.1" customHeight="1">
      <c r="A23" s="67" t="s">
        <v>36</v>
      </c>
      <c r="B23" s="68" t="s">
        <v>54</v>
      </c>
      <c r="C23" s="70" t="s">
        <v>90</v>
      </c>
      <c r="D23" s="76">
        <v>8</v>
      </c>
      <c r="E23" s="79">
        <v>51</v>
      </c>
    </row>
    <row r="24" spans="1:5" s="38" customFormat="1" ht="23.1" customHeight="1">
      <c r="A24" s="67" t="s">
        <v>39</v>
      </c>
      <c r="B24" s="68" t="s">
        <v>57</v>
      </c>
      <c r="C24" s="70" t="s">
        <v>93</v>
      </c>
      <c r="D24" s="76">
        <v>9</v>
      </c>
      <c r="E24" s="79">
        <v>47</v>
      </c>
    </row>
    <row r="25" spans="1:5" s="38" customFormat="1" ht="23.1" customHeight="1">
      <c r="A25" s="67" t="s">
        <v>40</v>
      </c>
      <c r="B25" s="68" t="s">
        <v>25</v>
      </c>
      <c r="C25" s="98" t="s">
        <v>83</v>
      </c>
      <c r="D25" s="76">
        <v>10</v>
      </c>
      <c r="E25" s="79">
        <v>43</v>
      </c>
    </row>
    <row r="26" spans="1:5" s="38" customFormat="1" ht="22.9" customHeight="1">
      <c r="A26" s="67" t="s">
        <v>33</v>
      </c>
      <c r="B26" s="68" t="s">
        <v>51</v>
      </c>
      <c r="C26" s="70" t="s">
        <v>91</v>
      </c>
      <c r="D26" s="76">
        <v>11</v>
      </c>
      <c r="E26" s="78">
        <v>39</v>
      </c>
    </row>
    <row r="27" spans="1:5" s="38" customFormat="1" ht="23.1" customHeight="1">
      <c r="A27" s="67" t="s">
        <v>38</v>
      </c>
      <c r="B27" s="68" t="s">
        <v>56</v>
      </c>
      <c r="C27" s="70" t="s">
        <v>92</v>
      </c>
      <c r="D27" s="76">
        <v>12</v>
      </c>
      <c r="E27" s="78">
        <v>35</v>
      </c>
    </row>
    <row r="28" spans="1:5" s="38" customFormat="1" ht="23.1" customHeight="1">
      <c r="A28" s="67" t="s">
        <v>43</v>
      </c>
      <c r="B28" s="68" t="s">
        <v>60</v>
      </c>
      <c r="C28" s="70" t="s">
        <v>86</v>
      </c>
      <c r="D28" s="76">
        <v>13</v>
      </c>
      <c r="E28" s="78">
        <v>32</v>
      </c>
    </row>
    <row r="29" spans="1:5" s="38" customFormat="1" ht="23.1" customHeight="1">
      <c r="A29" s="39" t="s">
        <v>44</v>
      </c>
      <c r="B29" s="40" t="s">
        <v>27</v>
      </c>
      <c r="C29" s="42" t="s">
        <v>87</v>
      </c>
      <c r="D29" s="76">
        <v>14</v>
      </c>
      <c r="E29" s="60">
        <v>29</v>
      </c>
    </row>
    <row r="30" spans="1:5" s="38" customFormat="1" ht="23.1" customHeight="1">
      <c r="A30" s="39" t="s">
        <v>47</v>
      </c>
      <c r="B30" s="40" t="s">
        <v>63</v>
      </c>
      <c r="C30" s="42" t="s">
        <v>96</v>
      </c>
      <c r="D30" s="76">
        <v>15</v>
      </c>
      <c r="E30" s="60">
        <v>26</v>
      </c>
    </row>
    <row r="31" spans="1:5" s="38" customFormat="1" ht="23.1" customHeight="1">
      <c r="A31" s="39" t="s">
        <v>41</v>
      </c>
      <c r="B31" s="40" t="s">
        <v>58</v>
      </c>
      <c r="C31" s="42" t="s">
        <v>94</v>
      </c>
      <c r="D31" s="76">
        <v>16</v>
      </c>
      <c r="E31" s="61">
        <v>23</v>
      </c>
    </row>
    <row r="32" spans="1:5" s="38" customFormat="1" ht="23.1" customHeight="1">
      <c r="A32" s="39" t="s">
        <v>75</v>
      </c>
      <c r="B32" s="40" t="s">
        <v>15</v>
      </c>
      <c r="C32" s="42" t="s">
        <v>102</v>
      </c>
      <c r="D32" s="76">
        <v>17</v>
      </c>
      <c r="E32" s="61">
        <v>20</v>
      </c>
    </row>
    <row r="33" spans="1:5" s="38" customFormat="1" ht="23.1" customHeight="1">
      <c r="A33" s="39" t="s">
        <v>45</v>
      </c>
      <c r="B33" s="40" t="s">
        <v>61</v>
      </c>
      <c r="C33" s="42" t="s">
        <v>88</v>
      </c>
      <c r="D33" s="76">
        <v>18</v>
      </c>
      <c r="E33" s="60">
        <v>18</v>
      </c>
    </row>
    <row r="34" spans="1:5" s="38" customFormat="1" ht="23.1" customHeight="1">
      <c r="A34" s="39" t="s">
        <v>46</v>
      </c>
      <c r="B34" s="40" t="s">
        <v>62</v>
      </c>
      <c r="C34" s="42" t="s">
        <v>95</v>
      </c>
      <c r="D34" s="76">
        <v>19</v>
      </c>
      <c r="E34" s="61">
        <v>16</v>
      </c>
    </row>
    <row r="35" spans="1:5" s="38" customFormat="1" ht="23.1" customHeight="1">
      <c r="A35" s="39" t="s">
        <v>77</v>
      </c>
      <c r="B35" s="40" t="s">
        <v>76</v>
      </c>
      <c r="C35" s="42" t="s">
        <v>101</v>
      </c>
      <c r="D35" s="76">
        <v>20</v>
      </c>
      <c r="E35" s="61">
        <v>14</v>
      </c>
    </row>
    <row r="36" spans="1:5" s="38" customFormat="1" ht="23.1" customHeight="1">
      <c r="A36" s="46" t="s">
        <v>78</v>
      </c>
      <c r="B36" s="46" t="s">
        <v>66</v>
      </c>
      <c r="C36" s="48" t="s">
        <v>82</v>
      </c>
      <c r="D36" s="76">
        <v>0</v>
      </c>
      <c r="E36" s="61">
        <v>0</v>
      </c>
    </row>
    <row r="37" spans="1:5" s="38" customFormat="1" ht="23.1" customHeight="1" thickBot="1">
      <c r="A37" s="49" t="s">
        <v>37</v>
      </c>
      <c r="B37" s="50" t="s">
        <v>55</v>
      </c>
      <c r="C37" s="52" t="s">
        <v>82</v>
      </c>
      <c r="D37" s="77">
        <v>0</v>
      </c>
      <c r="E37" s="182">
        <v>0</v>
      </c>
    </row>
    <row r="38" spans="1:5" s="38" customFormat="1" ht="23.1" customHeight="1">
      <c r="A38" s="55"/>
      <c r="B38" s="56"/>
      <c r="C38" s="57"/>
      <c r="D38" s="201"/>
      <c r="E38" s="201"/>
    </row>
    <row r="39" spans="1:5" s="59" customFormat="1" ht="23.1" customHeight="1">
      <c r="A39" s="198"/>
      <c r="B39" s="199"/>
      <c r="C39" s="199"/>
      <c r="D39" s="199"/>
      <c r="E39" s="199"/>
    </row>
    <row r="40" spans="1:5" s="59" customFormat="1" ht="23.1" customHeight="1">
      <c r="A40"/>
      <c r="B40"/>
      <c r="C40"/>
      <c r="D40" s="195"/>
      <c r="E40" s="195"/>
    </row>
    <row r="41" spans="1:5" s="59" customFormat="1" ht="23.1" customHeight="1">
      <c r="A41"/>
      <c r="B41"/>
      <c r="C41"/>
    </row>
    <row r="42" spans="1:5" s="59" customFormat="1" ht="23.1" customHeight="1">
      <c r="A42"/>
      <c r="B42"/>
      <c r="C42"/>
    </row>
    <row r="43" spans="1:5" s="59" customFormat="1" ht="23.1" customHeight="1">
      <c r="A43"/>
      <c r="B43"/>
      <c r="C43"/>
    </row>
    <row r="44" spans="1:5" s="59" customFormat="1" ht="23.1" customHeight="1">
      <c r="A44"/>
      <c r="B44"/>
      <c r="C44"/>
    </row>
    <row r="45" spans="1:5" s="59" customFormat="1" ht="23.1" customHeight="1">
      <c r="A45"/>
      <c r="B45"/>
      <c r="C45"/>
    </row>
    <row r="46" spans="1:5" s="59" customFormat="1" ht="23.1" customHeight="1">
      <c r="A46"/>
      <c r="B46"/>
      <c r="C46"/>
    </row>
    <row r="47" spans="1:5" s="59" customFormat="1" ht="23.1" customHeight="1">
      <c r="A47"/>
      <c r="B47"/>
      <c r="C47"/>
    </row>
    <row r="48" spans="1:5" s="59" customFormat="1" ht="23.1" customHeight="1">
      <c r="A48"/>
      <c r="B48"/>
      <c r="C48"/>
    </row>
    <row r="49" spans="1:3" ht="15">
      <c r="A49"/>
      <c r="B49"/>
      <c r="C49"/>
    </row>
    <row r="50" spans="1:3" ht="15">
      <c r="A50"/>
      <c r="B50"/>
      <c r="C50"/>
    </row>
    <row r="51" spans="1:3" ht="15">
      <c r="A51"/>
      <c r="B51"/>
      <c r="C51"/>
    </row>
    <row r="52" spans="1:3" ht="15">
      <c r="A52"/>
      <c r="B52"/>
      <c r="C52"/>
    </row>
    <row r="53" spans="1:3" ht="15">
      <c r="A53"/>
      <c r="B53"/>
      <c r="C53"/>
    </row>
    <row r="54" spans="1:3" ht="15">
      <c r="A54"/>
      <c r="B54"/>
      <c r="C54"/>
    </row>
    <row r="55" spans="1:3" ht="15">
      <c r="A55"/>
      <c r="B55"/>
      <c r="C55"/>
    </row>
    <row r="56" spans="1:3" ht="15">
      <c r="A56"/>
      <c r="B56"/>
      <c r="C56"/>
    </row>
    <row r="57" spans="1:3" ht="15">
      <c r="A57"/>
      <c r="B57"/>
      <c r="C57"/>
    </row>
    <row r="58" spans="1:3" ht="15">
      <c r="A58"/>
      <c r="B58"/>
      <c r="C58"/>
    </row>
    <row r="59" spans="1:3" ht="15">
      <c r="A59"/>
      <c r="B59"/>
      <c r="C59"/>
    </row>
    <row r="60" spans="1:3" ht="15">
      <c r="A60"/>
      <c r="B60"/>
      <c r="C60"/>
    </row>
    <row r="61" spans="1:3" ht="15">
      <c r="A61"/>
      <c r="B61"/>
      <c r="C61"/>
    </row>
    <row r="62" spans="1:3" ht="15">
      <c r="A62"/>
      <c r="B62"/>
      <c r="C62"/>
    </row>
    <row r="63" spans="1:3" ht="15">
      <c r="A63"/>
      <c r="B63"/>
      <c r="C63"/>
    </row>
    <row r="64" spans="1:3" ht="15">
      <c r="A64"/>
      <c r="B64"/>
      <c r="C64"/>
    </row>
    <row r="65" spans="1:3" ht="15">
      <c r="A65"/>
      <c r="B65"/>
      <c r="C65"/>
    </row>
  </sheetData>
  <sortState ref="A16:C37">
    <sortCondition ref="C16:C37"/>
  </sortState>
  <mergeCells count="6">
    <mergeCell ref="D40:E40"/>
    <mergeCell ref="A6:E6"/>
    <mergeCell ref="A8:E8"/>
    <mergeCell ref="A9:E9"/>
    <mergeCell ref="D38:E38"/>
    <mergeCell ref="A39:E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orientation="portrait" r:id="rId1"/>
  <legacyDrawing r:id="rId2"/>
  <oleObjects>
    <oleObject progId="CorelDraw.Graphic.17" shapeId="5121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5:L65"/>
  <sheetViews>
    <sheetView zoomScale="75" zoomScaleNormal="75" workbookViewId="0">
      <selection activeCell="B1" sqref="B1:B1048576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5" width="17.7109375" style="1" customWidth="1"/>
    <col min="6" max="6" width="18.42578125" style="1" customWidth="1"/>
    <col min="7" max="7" width="21" style="2" customWidth="1"/>
    <col min="8" max="9" width="22.42578125" style="2" customWidth="1"/>
    <col min="10" max="11" width="11.7109375" style="2" customWidth="1"/>
    <col min="12" max="257" width="8.85546875" style="2"/>
    <col min="258" max="258" width="9.28515625" style="2" bestFit="1" customWidth="1"/>
    <col min="259" max="259" width="24.28515625" style="2" bestFit="1" customWidth="1"/>
    <col min="260" max="263" width="17.7109375" style="2" customWidth="1"/>
    <col min="264" max="265" width="22.140625" style="2" customWidth="1"/>
    <col min="266" max="267" width="11.7109375" style="2" customWidth="1"/>
    <col min="268" max="513" width="8.85546875" style="2"/>
    <col min="514" max="514" width="9.28515625" style="2" bestFit="1" customWidth="1"/>
    <col min="515" max="515" width="24.28515625" style="2" bestFit="1" customWidth="1"/>
    <col min="516" max="519" width="17.7109375" style="2" customWidth="1"/>
    <col min="520" max="521" width="22.140625" style="2" customWidth="1"/>
    <col min="522" max="523" width="11.7109375" style="2" customWidth="1"/>
    <col min="524" max="769" width="8.85546875" style="2"/>
    <col min="770" max="770" width="9.28515625" style="2" bestFit="1" customWidth="1"/>
    <col min="771" max="771" width="24.28515625" style="2" bestFit="1" customWidth="1"/>
    <col min="772" max="775" width="17.7109375" style="2" customWidth="1"/>
    <col min="776" max="777" width="22.140625" style="2" customWidth="1"/>
    <col min="778" max="779" width="11.7109375" style="2" customWidth="1"/>
    <col min="780" max="1025" width="8.85546875" style="2"/>
    <col min="1026" max="1026" width="9.28515625" style="2" bestFit="1" customWidth="1"/>
    <col min="1027" max="1027" width="24.28515625" style="2" bestFit="1" customWidth="1"/>
    <col min="1028" max="1031" width="17.7109375" style="2" customWidth="1"/>
    <col min="1032" max="1033" width="22.140625" style="2" customWidth="1"/>
    <col min="1034" max="1035" width="11.7109375" style="2" customWidth="1"/>
    <col min="1036" max="1281" width="8.85546875" style="2"/>
    <col min="1282" max="1282" width="9.28515625" style="2" bestFit="1" customWidth="1"/>
    <col min="1283" max="1283" width="24.28515625" style="2" bestFit="1" customWidth="1"/>
    <col min="1284" max="1287" width="17.7109375" style="2" customWidth="1"/>
    <col min="1288" max="1289" width="22.140625" style="2" customWidth="1"/>
    <col min="1290" max="1291" width="11.7109375" style="2" customWidth="1"/>
    <col min="1292" max="1537" width="8.85546875" style="2"/>
    <col min="1538" max="1538" width="9.28515625" style="2" bestFit="1" customWidth="1"/>
    <col min="1539" max="1539" width="24.28515625" style="2" bestFit="1" customWidth="1"/>
    <col min="1540" max="1543" width="17.7109375" style="2" customWidth="1"/>
    <col min="1544" max="1545" width="22.140625" style="2" customWidth="1"/>
    <col min="1546" max="1547" width="11.7109375" style="2" customWidth="1"/>
    <col min="1548" max="1793" width="8.85546875" style="2"/>
    <col min="1794" max="1794" width="9.28515625" style="2" bestFit="1" customWidth="1"/>
    <col min="1795" max="1795" width="24.28515625" style="2" bestFit="1" customWidth="1"/>
    <col min="1796" max="1799" width="17.7109375" style="2" customWidth="1"/>
    <col min="1800" max="1801" width="22.140625" style="2" customWidth="1"/>
    <col min="1802" max="1803" width="11.7109375" style="2" customWidth="1"/>
    <col min="1804" max="2049" width="8.85546875" style="2"/>
    <col min="2050" max="2050" width="9.28515625" style="2" bestFit="1" customWidth="1"/>
    <col min="2051" max="2051" width="24.28515625" style="2" bestFit="1" customWidth="1"/>
    <col min="2052" max="2055" width="17.7109375" style="2" customWidth="1"/>
    <col min="2056" max="2057" width="22.140625" style="2" customWidth="1"/>
    <col min="2058" max="2059" width="11.7109375" style="2" customWidth="1"/>
    <col min="2060" max="2305" width="8.85546875" style="2"/>
    <col min="2306" max="2306" width="9.28515625" style="2" bestFit="1" customWidth="1"/>
    <col min="2307" max="2307" width="24.28515625" style="2" bestFit="1" customWidth="1"/>
    <col min="2308" max="2311" width="17.7109375" style="2" customWidth="1"/>
    <col min="2312" max="2313" width="22.140625" style="2" customWidth="1"/>
    <col min="2314" max="2315" width="11.7109375" style="2" customWidth="1"/>
    <col min="2316" max="2561" width="8.85546875" style="2"/>
    <col min="2562" max="2562" width="9.28515625" style="2" bestFit="1" customWidth="1"/>
    <col min="2563" max="2563" width="24.28515625" style="2" bestFit="1" customWidth="1"/>
    <col min="2564" max="2567" width="17.7109375" style="2" customWidth="1"/>
    <col min="2568" max="2569" width="22.140625" style="2" customWidth="1"/>
    <col min="2570" max="2571" width="11.7109375" style="2" customWidth="1"/>
    <col min="2572" max="2817" width="8.85546875" style="2"/>
    <col min="2818" max="2818" width="9.28515625" style="2" bestFit="1" customWidth="1"/>
    <col min="2819" max="2819" width="24.28515625" style="2" bestFit="1" customWidth="1"/>
    <col min="2820" max="2823" width="17.7109375" style="2" customWidth="1"/>
    <col min="2824" max="2825" width="22.140625" style="2" customWidth="1"/>
    <col min="2826" max="2827" width="11.7109375" style="2" customWidth="1"/>
    <col min="2828" max="3073" width="8.85546875" style="2"/>
    <col min="3074" max="3074" width="9.28515625" style="2" bestFit="1" customWidth="1"/>
    <col min="3075" max="3075" width="24.28515625" style="2" bestFit="1" customWidth="1"/>
    <col min="3076" max="3079" width="17.7109375" style="2" customWidth="1"/>
    <col min="3080" max="3081" width="22.140625" style="2" customWidth="1"/>
    <col min="3082" max="3083" width="11.7109375" style="2" customWidth="1"/>
    <col min="3084" max="3329" width="8.85546875" style="2"/>
    <col min="3330" max="3330" width="9.28515625" style="2" bestFit="1" customWidth="1"/>
    <col min="3331" max="3331" width="24.28515625" style="2" bestFit="1" customWidth="1"/>
    <col min="3332" max="3335" width="17.7109375" style="2" customWidth="1"/>
    <col min="3336" max="3337" width="22.140625" style="2" customWidth="1"/>
    <col min="3338" max="3339" width="11.7109375" style="2" customWidth="1"/>
    <col min="3340" max="3585" width="8.85546875" style="2"/>
    <col min="3586" max="3586" width="9.28515625" style="2" bestFit="1" customWidth="1"/>
    <col min="3587" max="3587" width="24.28515625" style="2" bestFit="1" customWidth="1"/>
    <col min="3588" max="3591" width="17.7109375" style="2" customWidth="1"/>
    <col min="3592" max="3593" width="22.140625" style="2" customWidth="1"/>
    <col min="3594" max="3595" width="11.7109375" style="2" customWidth="1"/>
    <col min="3596" max="3841" width="8.85546875" style="2"/>
    <col min="3842" max="3842" width="9.28515625" style="2" bestFit="1" customWidth="1"/>
    <col min="3843" max="3843" width="24.28515625" style="2" bestFit="1" customWidth="1"/>
    <col min="3844" max="3847" width="17.7109375" style="2" customWidth="1"/>
    <col min="3848" max="3849" width="22.140625" style="2" customWidth="1"/>
    <col min="3850" max="3851" width="11.7109375" style="2" customWidth="1"/>
    <col min="3852" max="4097" width="8.85546875" style="2"/>
    <col min="4098" max="4098" width="9.28515625" style="2" bestFit="1" customWidth="1"/>
    <col min="4099" max="4099" width="24.28515625" style="2" bestFit="1" customWidth="1"/>
    <col min="4100" max="4103" width="17.7109375" style="2" customWidth="1"/>
    <col min="4104" max="4105" width="22.140625" style="2" customWidth="1"/>
    <col min="4106" max="4107" width="11.7109375" style="2" customWidth="1"/>
    <col min="4108" max="4353" width="8.85546875" style="2"/>
    <col min="4354" max="4354" width="9.28515625" style="2" bestFit="1" customWidth="1"/>
    <col min="4355" max="4355" width="24.28515625" style="2" bestFit="1" customWidth="1"/>
    <col min="4356" max="4359" width="17.7109375" style="2" customWidth="1"/>
    <col min="4360" max="4361" width="22.140625" style="2" customWidth="1"/>
    <col min="4362" max="4363" width="11.7109375" style="2" customWidth="1"/>
    <col min="4364" max="4609" width="8.85546875" style="2"/>
    <col min="4610" max="4610" width="9.28515625" style="2" bestFit="1" customWidth="1"/>
    <col min="4611" max="4611" width="24.28515625" style="2" bestFit="1" customWidth="1"/>
    <col min="4612" max="4615" width="17.7109375" style="2" customWidth="1"/>
    <col min="4616" max="4617" width="22.140625" style="2" customWidth="1"/>
    <col min="4618" max="4619" width="11.7109375" style="2" customWidth="1"/>
    <col min="4620" max="4865" width="8.85546875" style="2"/>
    <col min="4866" max="4866" width="9.28515625" style="2" bestFit="1" customWidth="1"/>
    <col min="4867" max="4867" width="24.28515625" style="2" bestFit="1" customWidth="1"/>
    <col min="4868" max="4871" width="17.7109375" style="2" customWidth="1"/>
    <col min="4872" max="4873" width="22.140625" style="2" customWidth="1"/>
    <col min="4874" max="4875" width="11.7109375" style="2" customWidth="1"/>
    <col min="4876" max="5121" width="8.85546875" style="2"/>
    <col min="5122" max="5122" width="9.28515625" style="2" bestFit="1" customWidth="1"/>
    <col min="5123" max="5123" width="24.28515625" style="2" bestFit="1" customWidth="1"/>
    <col min="5124" max="5127" width="17.7109375" style="2" customWidth="1"/>
    <col min="5128" max="5129" width="22.140625" style="2" customWidth="1"/>
    <col min="5130" max="5131" width="11.7109375" style="2" customWidth="1"/>
    <col min="5132" max="5377" width="8.85546875" style="2"/>
    <col min="5378" max="5378" width="9.28515625" style="2" bestFit="1" customWidth="1"/>
    <col min="5379" max="5379" width="24.28515625" style="2" bestFit="1" customWidth="1"/>
    <col min="5380" max="5383" width="17.7109375" style="2" customWidth="1"/>
    <col min="5384" max="5385" width="22.140625" style="2" customWidth="1"/>
    <col min="5386" max="5387" width="11.7109375" style="2" customWidth="1"/>
    <col min="5388" max="5633" width="8.85546875" style="2"/>
    <col min="5634" max="5634" width="9.28515625" style="2" bestFit="1" customWidth="1"/>
    <col min="5635" max="5635" width="24.28515625" style="2" bestFit="1" customWidth="1"/>
    <col min="5636" max="5639" width="17.7109375" style="2" customWidth="1"/>
    <col min="5640" max="5641" width="22.140625" style="2" customWidth="1"/>
    <col min="5642" max="5643" width="11.7109375" style="2" customWidth="1"/>
    <col min="5644" max="5889" width="8.85546875" style="2"/>
    <col min="5890" max="5890" width="9.28515625" style="2" bestFit="1" customWidth="1"/>
    <col min="5891" max="5891" width="24.28515625" style="2" bestFit="1" customWidth="1"/>
    <col min="5892" max="5895" width="17.7109375" style="2" customWidth="1"/>
    <col min="5896" max="5897" width="22.140625" style="2" customWidth="1"/>
    <col min="5898" max="5899" width="11.7109375" style="2" customWidth="1"/>
    <col min="5900" max="6145" width="8.85546875" style="2"/>
    <col min="6146" max="6146" width="9.28515625" style="2" bestFit="1" customWidth="1"/>
    <col min="6147" max="6147" width="24.28515625" style="2" bestFit="1" customWidth="1"/>
    <col min="6148" max="6151" width="17.7109375" style="2" customWidth="1"/>
    <col min="6152" max="6153" width="22.140625" style="2" customWidth="1"/>
    <col min="6154" max="6155" width="11.7109375" style="2" customWidth="1"/>
    <col min="6156" max="6401" width="8.85546875" style="2"/>
    <col min="6402" max="6402" width="9.28515625" style="2" bestFit="1" customWidth="1"/>
    <col min="6403" max="6403" width="24.28515625" style="2" bestFit="1" customWidth="1"/>
    <col min="6404" max="6407" width="17.7109375" style="2" customWidth="1"/>
    <col min="6408" max="6409" width="22.140625" style="2" customWidth="1"/>
    <col min="6410" max="6411" width="11.7109375" style="2" customWidth="1"/>
    <col min="6412" max="6657" width="8.85546875" style="2"/>
    <col min="6658" max="6658" width="9.28515625" style="2" bestFit="1" customWidth="1"/>
    <col min="6659" max="6659" width="24.28515625" style="2" bestFit="1" customWidth="1"/>
    <col min="6660" max="6663" width="17.7109375" style="2" customWidth="1"/>
    <col min="6664" max="6665" width="22.140625" style="2" customWidth="1"/>
    <col min="6666" max="6667" width="11.7109375" style="2" customWidth="1"/>
    <col min="6668" max="6913" width="8.85546875" style="2"/>
    <col min="6914" max="6914" width="9.28515625" style="2" bestFit="1" customWidth="1"/>
    <col min="6915" max="6915" width="24.28515625" style="2" bestFit="1" customWidth="1"/>
    <col min="6916" max="6919" width="17.7109375" style="2" customWidth="1"/>
    <col min="6920" max="6921" width="22.140625" style="2" customWidth="1"/>
    <col min="6922" max="6923" width="11.7109375" style="2" customWidth="1"/>
    <col min="6924" max="7169" width="8.85546875" style="2"/>
    <col min="7170" max="7170" width="9.28515625" style="2" bestFit="1" customWidth="1"/>
    <col min="7171" max="7171" width="24.28515625" style="2" bestFit="1" customWidth="1"/>
    <col min="7172" max="7175" width="17.7109375" style="2" customWidth="1"/>
    <col min="7176" max="7177" width="22.140625" style="2" customWidth="1"/>
    <col min="7178" max="7179" width="11.7109375" style="2" customWidth="1"/>
    <col min="7180" max="7425" width="8.85546875" style="2"/>
    <col min="7426" max="7426" width="9.28515625" style="2" bestFit="1" customWidth="1"/>
    <col min="7427" max="7427" width="24.28515625" style="2" bestFit="1" customWidth="1"/>
    <col min="7428" max="7431" width="17.7109375" style="2" customWidth="1"/>
    <col min="7432" max="7433" width="22.140625" style="2" customWidth="1"/>
    <col min="7434" max="7435" width="11.7109375" style="2" customWidth="1"/>
    <col min="7436" max="7681" width="8.85546875" style="2"/>
    <col min="7682" max="7682" width="9.28515625" style="2" bestFit="1" customWidth="1"/>
    <col min="7683" max="7683" width="24.28515625" style="2" bestFit="1" customWidth="1"/>
    <col min="7684" max="7687" width="17.7109375" style="2" customWidth="1"/>
    <col min="7688" max="7689" width="22.140625" style="2" customWidth="1"/>
    <col min="7690" max="7691" width="11.7109375" style="2" customWidth="1"/>
    <col min="7692" max="7937" width="8.85546875" style="2"/>
    <col min="7938" max="7938" width="9.28515625" style="2" bestFit="1" customWidth="1"/>
    <col min="7939" max="7939" width="24.28515625" style="2" bestFit="1" customWidth="1"/>
    <col min="7940" max="7943" width="17.7109375" style="2" customWidth="1"/>
    <col min="7944" max="7945" width="22.140625" style="2" customWidth="1"/>
    <col min="7946" max="7947" width="11.7109375" style="2" customWidth="1"/>
    <col min="7948" max="8193" width="8.85546875" style="2"/>
    <col min="8194" max="8194" width="9.28515625" style="2" bestFit="1" customWidth="1"/>
    <col min="8195" max="8195" width="24.28515625" style="2" bestFit="1" customWidth="1"/>
    <col min="8196" max="8199" width="17.7109375" style="2" customWidth="1"/>
    <col min="8200" max="8201" width="22.140625" style="2" customWidth="1"/>
    <col min="8202" max="8203" width="11.7109375" style="2" customWidth="1"/>
    <col min="8204" max="8449" width="8.85546875" style="2"/>
    <col min="8450" max="8450" width="9.28515625" style="2" bestFit="1" customWidth="1"/>
    <col min="8451" max="8451" width="24.28515625" style="2" bestFit="1" customWidth="1"/>
    <col min="8452" max="8455" width="17.7109375" style="2" customWidth="1"/>
    <col min="8456" max="8457" width="22.140625" style="2" customWidth="1"/>
    <col min="8458" max="8459" width="11.7109375" style="2" customWidth="1"/>
    <col min="8460" max="8705" width="8.85546875" style="2"/>
    <col min="8706" max="8706" width="9.28515625" style="2" bestFit="1" customWidth="1"/>
    <col min="8707" max="8707" width="24.28515625" style="2" bestFit="1" customWidth="1"/>
    <col min="8708" max="8711" width="17.7109375" style="2" customWidth="1"/>
    <col min="8712" max="8713" width="22.140625" style="2" customWidth="1"/>
    <col min="8714" max="8715" width="11.7109375" style="2" customWidth="1"/>
    <col min="8716" max="8961" width="8.85546875" style="2"/>
    <col min="8962" max="8962" width="9.28515625" style="2" bestFit="1" customWidth="1"/>
    <col min="8963" max="8963" width="24.28515625" style="2" bestFit="1" customWidth="1"/>
    <col min="8964" max="8967" width="17.7109375" style="2" customWidth="1"/>
    <col min="8968" max="8969" width="22.140625" style="2" customWidth="1"/>
    <col min="8970" max="8971" width="11.7109375" style="2" customWidth="1"/>
    <col min="8972" max="9217" width="8.85546875" style="2"/>
    <col min="9218" max="9218" width="9.28515625" style="2" bestFit="1" customWidth="1"/>
    <col min="9219" max="9219" width="24.28515625" style="2" bestFit="1" customWidth="1"/>
    <col min="9220" max="9223" width="17.7109375" style="2" customWidth="1"/>
    <col min="9224" max="9225" width="22.140625" style="2" customWidth="1"/>
    <col min="9226" max="9227" width="11.7109375" style="2" customWidth="1"/>
    <col min="9228" max="9473" width="8.85546875" style="2"/>
    <col min="9474" max="9474" width="9.28515625" style="2" bestFit="1" customWidth="1"/>
    <col min="9475" max="9475" width="24.28515625" style="2" bestFit="1" customWidth="1"/>
    <col min="9476" max="9479" width="17.7109375" style="2" customWidth="1"/>
    <col min="9480" max="9481" width="22.140625" style="2" customWidth="1"/>
    <col min="9482" max="9483" width="11.7109375" style="2" customWidth="1"/>
    <col min="9484" max="9729" width="8.85546875" style="2"/>
    <col min="9730" max="9730" width="9.28515625" style="2" bestFit="1" customWidth="1"/>
    <col min="9731" max="9731" width="24.28515625" style="2" bestFit="1" customWidth="1"/>
    <col min="9732" max="9735" width="17.7109375" style="2" customWidth="1"/>
    <col min="9736" max="9737" width="22.140625" style="2" customWidth="1"/>
    <col min="9738" max="9739" width="11.7109375" style="2" customWidth="1"/>
    <col min="9740" max="9985" width="8.85546875" style="2"/>
    <col min="9986" max="9986" width="9.28515625" style="2" bestFit="1" customWidth="1"/>
    <col min="9987" max="9987" width="24.28515625" style="2" bestFit="1" customWidth="1"/>
    <col min="9988" max="9991" width="17.7109375" style="2" customWidth="1"/>
    <col min="9992" max="9993" width="22.140625" style="2" customWidth="1"/>
    <col min="9994" max="9995" width="11.7109375" style="2" customWidth="1"/>
    <col min="9996" max="10241" width="8.85546875" style="2"/>
    <col min="10242" max="10242" width="9.28515625" style="2" bestFit="1" customWidth="1"/>
    <col min="10243" max="10243" width="24.28515625" style="2" bestFit="1" customWidth="1"/>
    <col min="10244" max="10247" width="17.7109375" style="2" customWidth="1"/>
    <col min="10248" max="10249" width="22.140625" style="2" customWidth="1"/>
    <col min="10250" max="10251" width="11.7109375" style="2" customWidth="1"/>
    <col min="10252" max="10497" width="8.85546875" style="2"/>
    <col min="10498" max="10498" width="9.28515625" style="2" bestFit="1" customWidth="1"/>
    <col min="10499" max="10499" width="24.28515625" style="2" bestFit="1" customWidth="1"/>
    <col min="10500" max="10503" width="17.7109375" style="2" customWidth="1"/>
    <col min="10504" max="10505" width="22.140625" style="2" customWidth="1"/>
    <col min="10506" max="10507" width="11.7109375" style="2" customWidth="1"/>
    <col min="10508" max="10753" width="8.85546875" style="2"/>
    <col min="10754" max="10754" width="9.28515625" style="2" bestFit="1" customWidth="1"/>
    <col min="10755" max="10755" width="24.28515625" style="2" bestFit="1" customWidth="1"/>
    <col min="10756" max="10759" width="17.7109375" style="2" customWidth="1"/>
    <col min="10760" max="10761" width="22.140625" style="2" customWidth="1"/>
    <col min="10762" max="10763" width="11.7109375" style="2" customWidth="1"/>
    <col min="10764" max="11009" width="8.85546875" style="2"/>
    <col min="11010" max="11010" width="9.28515625" style="2" bestFit="1" customWidth="1"/>
    <col min="11011" max="11011" width="24.28515625" style="2" bestFit="1" customWidth="1"/>
    <col min="11012" max="11015" width="17.7109375" style="2" customWidth="1"/>
    <col min="11016" max="11017" width="22.140625" style="2" customWidth="1"/>
    <col min="11018" max="11019" width="11.7109375" style="2" customWidth="1"/>
    <col min="11020" max="11265" width="8.85546875" style="2"/>
    <col min="11266" max="11266" width="9.28515625" style="2" bestFit="1" customWidth="1"/>
    <col min="11267" max="11267" width="24.28515625" style="2" bestFit="1" customWidth="1"/>
    <col min="11268" max="11271" width="17.7109375" style="2" customWidth="1"/>
    <col min="11272" max="11273" width="22.140625" style="2" customWidth="1"/>
    <col min="11274" max="11275" width="11.7109375" style="2" customWidth="1"/>
    <col min="11276" max="11521" width="8.85546875" style="2"/>
    <col min="11522" max="11522" width="9.28515625" style="2" bestFit="1" customWidth="1"/>
    <col min="11523" max="11523" width="24.28515625" style="2" bestFit="1" customWidth="1"/>
    <col min="11524" max="11527" width="17.7109375" style="2" customWidth="1"/>
    <col min="11528" max="11529" width="22.140625" style="2" customWidth="1"/>
    <col min="11530" max="11531" width="11.7109375" style="2" customWidth="1"/>
    <col min="11532" max="11777" width="8.85546875" style="2"/>
    <col min="11778" max="11778" width="9.28515625" style="2" bestFit="1" customWidth="1"/>
    <col min="11779" max="11779" width="24.28515625" style="2" bestFit="1" customWidth="1"/>
    <col min="11780" max="11783" width="17.7109375" style="2" customWidth="1"/>
    <col min="11784" max="11785" width="22.140625" style="2" customWidth="1"/>
    <col min="11786" max="11787" width="11.7109375" style="2" customWidth="1"/>
    <col min="11788" max="12033" width="8.85546875" style="2"/>
    <col min="12034" max="12034" width="9.28515625" style="2" bestFit="1" customWidth="1"/>
    <col min="12035" max="12035" width="24.28515625" style="2" bestFit="1" customWidth="1"/>
    <col min="12036" max="12039" width="17.7109375" style="2" customWidth="1"/>
    <col min="12040" max="12041" width="22.140625" style="2" customWidth="1"/>
    <col min="12042" max="12043" width="11.7109375" style="2" customWidth="1"/>
    <col min="12044" max="12289" width="8.85546875" style="2"/>
    <col min="12290" max="12290" width="9.28515625" style="2" bestFit="1" customWidth="1"/>
    <col min="12291" max="12291" width="24.28515625" style="2" bestFit="1" customWidth="1"/>
    <col min="12292" max="12295" width="17.7109375" style="2" customWidth="1"/>
    <col min="12296" max="12297" width="22.140625" style="2" customWidth="1"/>
    <col min="12298" max="12299" width="11.7109375" style="2" customWidth="1"/>
    <col min="12300" max="12545" width="8.85546875" style="2"/>
    <col min="12546" max="12546" width="9.28515625" style="2" bestFit="1" customWidth="1"/>
    <col min="12547" max="12547" width="24.28515625" style="2" bestFit="1" customWidth="1"/>
    <col min="12548" max="12551" width="17.7109375" style="2" customWidth="1"/>
    <col min="12552" max="12553" width="22.140625" style="2" customWidth="1"/>
    <col min="12554" max="12555" width="11.7109375" style="2" customWidth="1"/>
    <col min="12556" max="12801" width="8.85546875" style="2"/>
    <col min="12802" max="12802" width="9.28515625" style="2" bestFit="1" customWidth="1"/>
    <col min="12803" max="12803" width="24.28515625" style="2" bestFit="1" customWidth="1"/>
    <col min="12804" max="12807" width="17.7109375" style="2" customWidth="1"/>
    <col min="12808" max="12809" width="22.140625" style="2" customWidth="1"/>
    <col min="12810" max="12811" width="11.7109375" style="2" customWidth="1"/>
    <col min="12812" max="13057" width="8.85546875" style="2"/>
    <col min="13058" max="13058" width="9.28515625" style="2" bestFit="1" customWidth="1"/>
    <col min="13059" max="13059" width="24.28515625" style="2" bestFit="1" customWidth="1"/>
    <col min="13060" max="13063" width="17.7109375" style="2" customWidth="1"/>
    <col min="13064" max="13065" width="22.140625" style="2" customWidth="1"/>
    <col min="13066" max="13067" width="11.7109375" style="2" customWidth="1"/>
    <col min="13068" max="13313" width="8.85546875" style="2"/>
    <col min="13314" max="13314" width="9.28515625" style="2" bestFit="1" customWidth="1"/>
    <col min="13315" max="13315" width="24.28515625" style="2" bestFit="1" customWidth="1"/>
    <col min="13316" max="13319" width="17.7109375" style="2" customWidth="1"/>
    <col min="13320" max="13321" width="22.140625" style="2" customWidth="1"/>
    <col min="13322" max="13323" width="11.7109375" style="2" customWidth="1"/>
    <col min="13324" max="13569" width="8.85546875" style="2"/>
    <col min="13570" max="13570" width="9.28515625" style="2" bestFit="1" customWidth="1"/>
    <col min="13571" max="13571" width="24.28515625" style="2" bestFit="1" customWidth="1"/>
    <col min="13572" max="13575" width="17.7109375" style="2" customWidth="1"/>
    <col min="13576" max="13577" width="22.140625" style="2" customWidth="1"/>
    <col min="13578" max="13579" width="11.7109375" style="2" customWidth="1"/>
    <col min="13580" max="13825" width="8.85546875" style="2"/>
    <col min="13826" max="13826" width="9.28515625" style="2" bestFit="1" customWidth="1"/>
    <col min="13827" max="13827" width="24.28515625" style="2" bestFit="1" customWidth="1"/>
    <col min="13828" max="13831" width="17.7109375" style="2" customWidth="1"/>
    <col min="13832" max="13833" width="22.140625" style="2" customWidth="1"/>
    <col min="13834" max="13835" width="11.7109375" style="2" customWidth="1"/>
    <col min="13836" max="14081" width="8.85546875" style="2"/>
    <col min="14082" max="14082" width="9.28515625" style="2" bestFit="1" customWidth="1"/>
    <col min="14083" max="14083" width="24.28515625" style="2" bestFit="1" customWidth="1"/>
    <col min="14084" max="14087" width="17.7109375" style="2" customWidth="1"/>
    <col min="14088" max="14089" width="22.140625" style="2" customWidth="1"/>
    <col min="14090" max="14091" width="11.7109375" style="2" customWidth="1"/>
    <col min="14092" max="14337" width="8.85546875" style="2"/>
    <col min="14338" max="14338" width="9.28515625" style="2" bestFit="1" customWidth="1"/>
    <col min="14339" max="14339" width="24.28515625" style="2" bestFit="1" customWidth="1"/>
    <col min="14340" max="14343" width="17.7109375" style="2" customWidth="1"/>
    <col min="14344" max="14345" width="22.140625" style="2" customWidth="1"/>
    <col min="14346" max="14347" width="11.7109375" style="2" customWidth="1"/>
    <col min="14348" max="14593" width="8.85546875" style="2"/>
    <col min="14594" max="14594" width="9.28515625" style="2" bestFit="1" customWidth="1"/>
    <col min="14595" max="14595" width="24.28515625" style="2" bestFit="1" customWidth="1"/>
    <col min="14596" max="14599" width="17.7109375" style="2" customWidth="1"/>
    <col min="14600" max="14601" width="22.140625" style="2" customWidth="1"/>
    <col min="14602" max="14603" width="11.7109375" style="2" customWidth="1"/>
    <col min="14604" max="14849" width="8.85546875" style="2"/>
    <col min="14850" max="14850" width="9.28515625" style="2" bestFit="1" customWidth="1"/>
    <col min="14851" max="14851" width="24.28515625" style="2" bestFit="1" customWidth="1"/>
    <col min="14852" max="14855" width="17.7109375" style="2" customWidth="1"/>
    <col min="14856" max="14857" width="22.140625" style="2" customWidth="1"/>
    <col min="14858" max="14859" width="11.7109375" style="2" customWidth="1"/>
    <col min="14860" max="15105" width="8.85546875" style="2"/>
    <col min="15106" max="15106" width="9.28515625" style="2" bestFit="1" customWidth="1"/>
    <col min="15107" max="15107" width="24.28515625" style="2" bestFit="1" customWidth="1"/>
    <col min="15108" max="15111" width="17.7109375" style="2" customWidth="1"/>
    <col min="15112" max="15113" width="22.140625" style="2" customWidth="1"/>
    <col min="15114" max="15115" width="11.7109375" style="2" customWidth="1"/>
    <col min="15116" max="15361" width="8.85546875" style="2"/>
    <col min="15362" max="15362" width="9.28515625" style="2" bestFit="1" customWidth="1"/>
    <col min="15363" max="15363" width="24.28515625" style="2" bestFit="1" customWidth="1"/>
    <col min="15364" max="15367" width="17.7109375" style="2" customWidth="1"/>
    <col min="15368" max="15369" width="22.140625" style="2" customWidth="1"/>
    <col min="15370" max="15371" width="11.7109375" style="2" customWidth="1"/>
    <col min="15372" max="15617" width="8.85546875" style="2"/>
    <col min="15618" max="15618" width="9.28515625" style="2" bestFit="1" customWidth="1"/>
    <col min="15619" max="15619" width="24.28515625" style="2" bestFit="1" customWidth="1"/>
    <col min="15620" max="15623" width="17.7109375" style="2" customWidth="1"/>
    <col min="15624" max="15625" width="22.140625" style="2" customWidth="1"/>
    <col min="15626" max="15627" width="11.7109375" style="2" customWidth="1"/>
    <col min="15628" max="15873" width="8.85546875" style="2"/>
    <col min="15874" max="15874" width="9.28515625" style="2" bestFit="1" customWidth="1"/>
    <col min="15875" max="15875" width="24.28515625" style="2" bestFit="1" customWidth="1"/>
    <col min="15876" max="15879" width="17.7109375" style="2" customWidth="1"/>
    <col min="15880" max="15881" width="22.140625" style="2" customWidth="1"/>
    <col min="15882" max="15883" width="11.7109375" style="2" customWidth="1"/>
    <col min="15884" max="16129" width="8.85546875" style="2"/>
    <col min="16130" max="16130" width="9.28515625" style="2" bestFit="1" customWidth="1"/>
    <col min="16131" max="16131" width="24.28515625" style="2" bestFit="1" customWidth="1"/>
    <col min="16132" max="16135" width="17.7109375" style="2" customWidth="1"/>
    <col min="16136" max="16137" width="22.140625" style="2" customWidth="1"/>
    <col min="16138" max="16139" width="11.7109375" style="2" customWidth="1"/>
    <col min="16140" max="16384" width="8.85546875" style="2"/>
  </cols>
  <sheetData>
    <row r="5" spans="1:12" ht="30" customHeight="1"/>
    <row r="6" spans="1:12" ht="30" customHeight="1">
      <c r="A6" s="200"/>
      <c r="B6" s="200"/>
      <c r="C6" s="200"/>
      <c r="D6" s="200"/>
      <c r="E6" s="200"/>
      <c r="F6" s="200"/>
      <c r="G6" s="200"/>
      <c r="H6" s="200"/>
      <c r="I6" s="200"/>
      <c r="J6" s="200"/>
      <c r="K6" s="200"/>
    </row>
    <row r="8" spans="1:12" s="3" customFormat="1" ht="30" customHeight="1">
      <c r="A8" s="196" t="s">
        <v>29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</row>
    <row r="9" spans="1:12" s="3" customFormat="1" ht="30" customHeight="1">
      <c r="A9" s="197" t="s">
        <v>71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</row>
    <row r="10" spans="1:12" ht="13.5" thickBot="1"/>
    <row r="11" spans="1:12" s="10" customFormat="1" ht="35.25" customHeight="1" thickBot="1">
      <c r="A11" s="4" t="s">
        <v>0</v>
      </c>
      <c r="B11" s="5" t="s">
        <v>1</v>
      </c>
      <c r="C11" s="6" t="s">
        <v>2</v>
      </c>
      <c r="D11" s="7" t="s">
        <v>3</v>
      </c>
      <c r="E11" s="5" t="s">
        <v>4</v>
      </c>
      <c r="F11" s="8" t="s">
        <v>5</v>
      </c>
      <c r="G11" s="8" t="s">
        <v>6</v>
      </c>
      <c r="H11" s="8" t="s">
        <v>7</v>
      </c>
      <c r="I11" s="8" t="s">
        <v>30</v>
      </c>
      <c r="J11" s="9" t="s">
        <v>8</v>
      </c>
      <c r="K11" s="8" t="s">
        <v>74</v>
      </c>
    </row>
    <row r="12" spans="1:12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4"/>
      <c r="G12" s="14" t="s">
        <v>13</v>
      </c>
      <c r="H12" s="14"/>
      <c r="I12" s="14"/>
      <c r="J12" s="15"/>
      <c r="K12" s="14"/>
    </row>
    <row r="13" spans="1:12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1"/>
      <c r="G13" s="21" t="s">
        <v>18</v>
      </c>
      <c r="H13" s="21" t="s">
        <v>19</v>
      </c>
      <c r="I13" s="21"/>
      <c r="J13" s="22"/>
      <c r="K13" s="21"/>
    </row>
    <row r="14" spans="1:12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1"/>
      <c r="G14" s="21" t="s">
        <v>13</v>
      </c>
      <c r="H14" s="21" t="s">
        <v>23</v>
      </c>
      <c r="I14" s="21"/>
      <c r="J14" s="22"/>
      <c r="K14" s="21"/>
    </row>
    <row r="15" spans="1:12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8"/>
      <c r="G15" s="28" t="s">
        <v>28</v>
      </c>
      <c r="H15" s="28"/>
      <c r="I15" s="28"/>
      <c r="J15" s="29"/>
      <c r="K15" s="28"/>
    </row>
    <row r="16" spans="1:12" s="160" customFormat="1" ht="23.1" customHeight="1">
      <c r="A16" s="30" t="s">
        <v>35</v>
      </c>
      <c r="B16" s="31" t="s">
        <v>53</v>
      </c>
      <c r="C16" s="32">
        <v>0.63958333333333328</v>
      </c>
      <c r="D16" s="32">
        <v>0.65716435185185185</v>
      </c>
      <c r="E16" s="32">
        <f t="shared" ref="E16:E35" si="0">D16-C16</f>
        <v>1.7581018518518565E-2</v>
      </c>
      <c r="F16" s="170" t="s">
        <v>81</v>
      </c>
      <c r="G16" s="170" t="s">
        <v>81</v>
      </c>
      <c r="H16" s="171">
        <f t="shared" ref="H16:H35" si="1">E16</f>
        <v>1.7581018518518565E-2</v>
      </c>
      <c r="I16" s="183">
        <v>18</v>
      </c>
      <c r="J16" s="36">
        <v>1</v>
      </c>
      <c r="K16" s="172">
        <v>100</v>
      </c>
      <c r="L16" s="38"/>
    </row>
    <row r="17" spans="1:12" s="160" customFormat="1" ht="22.9" customHeight="1">
      <c r="A17" s="67" t="s">
        <v>45</v>
      </c>
      <c r="B17" s="68" t="s">
        <v>61</v>
      </c>
      <c r="C17" s="69">
        <v>0.64236111111111105</v>
      </c>
      <c r="D17" s="69">
        <v>0.66052083333333333</v>
      </c>
      <c r="E17" s="69">
        <f t="shared" si="0"/>
        <v>1.8159722222222285E-2</v>
      </c>
      <c r="F17" s="155" t="s">
        <v>81</v>
      </c>
      <c r="G17" s="155" t="s">
        <v>81</v>
      </c>
      <c r="H17" s="156">
        <f t="shared" si="1"/>
        <v>1.8159722222222285E-2</v>
      </c>
      <c r="I17" s="110">
        <v>18</v>
      </c>
      <c r="J17" s="73">
        <v>2</v>
      </c>
      <c r="K17" s="174">
        <v>89</v>
      </c>
    </row>
    <row r="18" spans="1:12" s="160" customFormat="1" ht="23.1" customHeight="1">
      <c r="A18" s="67" t="s">
        <v>47</v>
      </c>
      <c r="B18" s="68" t="s">
        <v>63</v>
      </c>
      <c r="C18" s="69">
        <v>0.63055555555555554</v>
      </c>
      <c r="D18" s="69">
        <v>0.64901620370370372</v>
      </c>
      <c r="E18" s="69">
        <f t="shared" si="0"/>
        <v>1.8460648148148184E-2</v>
      </c>
      <c r="F18" s="155" t="s">
        <v>81</v>
      </c>
      <c r="G18" s="155" t="s">
        <v>81</v>
      </c>
      <c r="H18" s="156">
        <f t="shared" si="1"/>
        <v>1.8460648148148184E-2</v>
      </c>
      <c r="I18" s="173">
        <v>18</v>
      </c>
      <c r="J18" s="73">
        <v>3</v>
      </c>
      <c r="K18" s="174">
        <v>80</v>
      </c>
    </row>
    <row r="19" spans="1:12" s="160" customFormat="1" ht="23.1" customHeight="1">
      <c r="A19" s="67" t="s">
        <v>79</v>
      </c>
      <c r="B19" s="68" t="s">
        <v>80</v>
      </c>
      <c r="C19" s="69">
        <v>0.63750000000000007</v>
      </c>
      <c r="D19" s="69">
        <v>0.65605324074074078</v>
      </c>
      <c r="E19" s="69">
        <f t="shared" si="0"/>
        <v>1.8553240740740717E-2</v>
      </c>
      <c r="F19" s="155" t="s">
        <v>81</v>
      </c>
      <c r="G19" s="155" t="s">
        <v>81</v>
      </c>
      <c r="H19" s="156">
        <f t="shared" si="1"/>
        <v>1.8553240740740717E-2</v>
      </c>
      <c r="I19" s="110">
        <v>19</v>
      </c>
      <c r="J19" s="76">
        <v>4</v>
      </c>
      <c r="K19" s="158">
        <v>73</v>
      </c>
    </row>
    <row r="20" spans="1:12" s="160" customFormat="1" ht="23.1" customHeight="1">
      <c r="A20" s="67" t="s">
        <v>42</v>
      </c>
      <c r="B20" s="68" t="s">
        <v>59</v>
      </c>
      <c r="C20" s="69">
        <v>0.6430555555555556</v>
      </c>
      <c r="D20" s="69">
        <v>0.66211805555555558</v>
      </c>
      <c r="E20" s="69">
        <f t="shared" si="0"/>
        <v>1.9062499999999982E-2</v>
      </c>
      <c r="F20" s="155" t="s">
        <v>81</v>
      </c>
      <c r="G20" s="155" t="s">
        <v>81</v>
      </c>
      <c r="H20" s="156">
        <f t="shared" si="1"/>
        <v>1.9062499999999982E-2</v>
      </c>
      <c r="I20" s="173">
        <v>19</v>
      </c>
      <c r="J20" s="76">
        <v>5</v>
      </c>
      <c r="K20" s="158">
        <v>67</v>
      </c>
    </row>
    <row r="21" spans="1:12" s="160" customFormat="1" ht="23.1" customHeight="1">
      <c r="A21" s="39" t="s">
        <v>44</v>
      </c>
      <c r="B21" s="40" t="s">
        <v>27</v>
      </c>
      <c r="C21" s="41">
        <v>0.64513888888888882</v>
      </c>
      <c r="D21" s="41">
        <v>0.66423611111111114</v>
      </c>
      <c r="E21" s="41">
        <f t="shared" si="0"/>
        <v>1.9097222222222321E-2</v>
      </c>
      <c r="F21" s="41" t="s">
        <v>81</v>
      </c>
      <c r="G21" s="41" t="s">
        <v>81</v>
      </c>
      <c r="H21" s="167">
        <f t="shared" si="1"/>
        <v>1.9097222222222321E-2</v>
      </c>
      <c r="I21" s="176">
        <v>19</v>
      </c>
      <c r="J21" s="76">
        <v>6</v>
      </c>
      <c r="K21" s="166">
        <v>61</v>
      </c>
    </row>
    <row r="22" spans="1:12" s="160" customFormat="1" ht="23.1" customHeight="1">
      <c r="A22" s="67" t="s">
        <v>77</v>
      </c>
      <c r="B22" s="68" t="s">
        <v>76</v>
      </c>
      <c r="C22" s="69">
        <v>0.63472222222222219</v>
      </c>
      <c r="D22" s="69">
        <v>0.65392361111111108</v>
      </c>
      <c r="E22" s="69">
        <f t="shared" si="0"/>
        <v>1.9201388888888893E-2</v>
      </c>
      <c r="F22" s="69" t="s">
        <v>81</v>
      </c>
      <c r="G22" s="69" t="s">
        <v>81</v>
      </c>
      <c r="H22" s="161">
        <f t="shared" si="1"/>
        <v>1.9201388888888893E-2</v>
      </c>
      <c r="I22" s="173">
        <v>19</v>
      </c>
      <c r="J22" s="76">
        <v>7</v>
      </c>
      <c r="K22" s="159">
        <v>56</v>
      </c>
    </row>
    <row r="23" spans="1:12" s="160" customFormat="1" ht="23.1" customHeight="1">
      <c r="A23" s="67" t="s">
        <v>75</v>
      </c>
      <c r="B23" s="68" t="s">
        <v>15</v>
      </c>
      <c r="C23" s="69">
        <v>0.64930555555555558</v>
      </c>
      <c r="D23" s="69">
        <v>0.66967592592592595</v>
      </c>
      <c r="E23" s="69">
        <f t="shared" si="0"/>
        <v>2.0370370370370372E-2</v>
      </c>
      <c r="F23" s="155" t="s">
        <v>81</v>
      </c>
      <c r="G23" s="155" t="s">
        <v>81</v>
      </c>
      <c r="H23" s="156">
        <f t="shared" si="1"/>
        <v>2.0370370370370372E-2</v>
      </c>
      <c r="I23" s="110">
        <v>19</v>
      </c>
      <c r="J23" s="76">
        <v>8</v>
      </c>
      <c r="K23" s="159">
        <v>51</v>
      </c>
    </row>
    <row r="24" spans="1:12" s="160" customFormat="1" ht="23.1" customHeight="1">
      <c r="A24" s="67" t="s">
        <v>43</v>
      </c>
      <c r="B24" s="68" t="s">
        <v>60</v>
      </c>
      <c r="C24" s="69">
        <v>0.62916666666666665</v>
      </c>
      <c r="D24" s="69">
        <v>0.65</v>
      </c>
      <c r="E24" s="69">
        <f t="shared" si="0"/>
        <v>2.083333333333337E-2</v>
      </c>
      <c r="F24" s="155" t="s">
        <v>81</v>
      </c>
      <c r="G24" s="155" t="s">
        <v>81</v>
      </c>
      <c r="H24" s="156">
        <f t="shared" si="1"/>
        <v>2.083333333333337E-2</v>
      </c>
      <c r="I24" s="173">
        <v>19</v>
      </c>
      <c r="J24" s="76">
        <v>9</v>
      </c>
      <c r="K24" s="159">
        <v>47</v>
      </c>
    </row>
    <row r="25" spans="1:12" s="160" customFormat="1" ht="23.1" customHeight="1">
      <c r="A25" s="67" t="s">
        <v>34</v>
      </c>
      <c r="B25" s="68" t="s">
        <v>52</v>
      </c>
      <c r="C25" s="69">
        <v>0.62777777777777777</v>
      </c>
      <c r="D25" s="69">
        <v>0.64936342592592589</v>
      </c>
      <c r="E25" s="69">
        <f t="shared" si="0"/>
        <v>2.1585648148148118E-2</v>
      </c>
      <c r="F25" s="155" t="s">
        <v>81</v>
      </c>
      <c r="G25" s="155" t="s">
        <v>81</v>
      </c>
      <c r="H25" s="156">
        <f t="shared" si="1"/>
        <v>2.1585648148148118E-2</v>
      </c>
      <c r="I25" s="173">
        <v>19</v>
      </c>
      <c r="J25" s="76">
        <v>10</v>
      </c>
      <c r="K25" s="159">
        <v>43</v>
      </c>
    </row>
    <row r="26" spans="1:12" s="160" customFormat="1" ht="22.9" customHeight="1">
      <c r="A26" s="67" t="s">
        <v>40</v>
      </c>
      <c r="B26" s="68" t="s">
        <v>25</v>
      </c>
      <c r="C26" s="69">
        <v>0.64652777777777781</v>
      </c>
      <c r="D26" s="69">
        <v>0.66826388888888888</v>
      </c>
      <c r="E26" s="69">
        <f t="shared" si="0"/>
        <v>2.1736111111111067E-2</v>
      </c>
      <c r="F26" s="69" t="s">
        <v>81</v>
      </c>
      <c r="G26" s="69" t="s">
        <v>81</v>
      </c>
      <c r="H26" s="161">
        <f t="shared" si="1"/>
        <v>2.1736111111111067E-2</v>
      </c>
      <c r="I26" s="173">
        <v>19</v>
      </c>
      <c r="J26" s="76">
        <v>11</v>
      </c>
      <c r="K26" s="158">
        <v>39</v>
      </c>
    </row>
    <row r="27" spans="1:12" s="160" customFormat="1" ht="23.1" customHeight="1">
      <c r="A27" s="67" t="s">
        <v>46</v>
      </c>
      <c r="B27" s="68" t="s">
        <v>62</v>
      </c>
      <c r="C27" s="69">
        <v>0.65</v>
      </c>
      <c r="D27" s="69">
        <v>0.67212962962962963</v>
      </c>
      <c r="E27" s="69">
        <f t="shared" si="0"/>
        <v>2.212962962962961E-2</v>
      </c>
      <c r="F27" s="155" t="s">
        <v>81</v>
      </c>
      <c r="G27" s="155" t="s">
        <v>81</v>
      </c>
      <c r="H27" s="156">
        <f t="shared" si="1"/>
        <v>2.212962962962961E-2</v>
      </c>
      <c r="I27" s="110">
        <v>19</v>
      </c>
      <c r="J27" s="76">
        <v>12</v>
      </c>
      <c r="K27" s="158">
        <v>35</v>
      </c>
    </row>
    <row r="28" spans="1:12" s="160" customFormat="1" ht="23.1" customHeight="1">
      <c r="A28" s="67" t="s">
        <v>33</v>
      </c>
      <c r="B28" s="68" t="s">
        <v>51</v>
      </c>
      <c r="C28" s="69">
        <v>0.64027777777777783</v>
      </c>
      <c r="D28" s="69">
        <v>0.66251157407407402</v>
      </c>
      <c r="E28" s="69">
        <f t="shared" si="0"/>
        <v>2.2233796296296182E-2</v>
      </c>
      <c r="F28" s="155" t="s">
        <v>81</v>
      </c>
      <c r="G28" s="155" t="s">
        <v>81</v>
      </c>
      <c r="H28" s="156">
        <f t="shared" si="1"/>
        <v>2.2233796296296182E-2</v>
      </c>
      <c r="I28" s="173">
        <v>19</v>
      </c>
      <c r="J28" s="76">
        <v>13</v>
      </c>
      <c r="K28" s="158">
        <v>32</v>
      </c>
      <c r="L28" s="38"/>
    </row>
    <row r="29" spans="1:12" s="160" customFormat="1" ht="23.1" customHeight="1">
      <c r="A29" s="39" t="s">
        <v>36</v>
      </c>
      <c r="B29" s="40" t="s">
        <v>54</v>
      </c>
      <c r="C29" s="41">
        <v>0.64166666666666672</v>
      </c>
      <c r="D29" s="41">
        <v>0.66670138888888886</v>
      </c>
      <c r="E29" s="41">
        <f t="shared" si="0"/>
        <v>2.5034722222222139E-2</v>
      </c>
      <c r="F29" s="163" t="s">
        <v>81</v>
      </c>
      <c r="G29" s="163" t="s">
        <v>81</v>
      </c>
      <c r="H29" s="164">
        <f t="shared" si="1"/>
        <v>2.5034722222222139E-2</v>
      </c>
      <c r="I29" s="176">
        <v>19</v>
      </c>
      <c r="J29" s="76">
        <v>14</v>
      </c>
      <c r="K29" s="166">
        <v>29</v>
      </c>
    </row>
    <row r="30" spans="1:12" s="160" customFormat="1" ht="23.1" customHeight="1">
      <c r="A30" s="39" t="s">
        <v>41</v>
      </c>
      <c r="B30" s="40" t="s">
        <v>58</v>
      </c>
      <c r="C30" s="41">
        <v>0.65138888888888891</v>
      </c>
      <c r="D30" s="41">
        <v>0.68180555555555555</v>
      </c>
      <c r="E30" s="41">
        <f t="shared" si="0"/>
        <v>3.0416666666666647E-2</v>
      </c>
      <c r="F30" s="41" t="s">
        <v>81</v>
      </c>
      <c r="G30" s="41" t="s">
        <v>81</v>
      </c>
      <c r="H30" s="167">
        <f t="shared" si="1"/>
        <v>3.0416666666666647E-2</v>
      </c>
      <c r="I30" s="175">
        <v>19</v>
      </c>
      <c r="J30" s="76">
        <v>15</v>
      </c>
      <c r="K30" s="166">
        <v>26</v>
      </c>
    </row>
    <row r="31" spans="1:12" s="160" customFormat="1" ht="23.1" customHeight="1">
      <c r="A31" s="39" t="s">
        <v>48</v>
      </c>
      <c r="B31" s="40" t="s">
        <v>64</v>
      </c>
      <c r="C31" s="41">
        <v>0.63611111111111118</v>
      </c>
      <c r="D31" s="41">
        <v>0.66065972222222225</v>
      </c>
      <c r="E31" s="41">
        <f t="shared" si="0"/>
        <v>2.4548611111111063E-2</v>
      </c>
      <c r="F31" s="41" t="s">
        <v>81</v>
      </c>
      <c r="G31" s="41" t="s">
        <v>81</v>
      </c>
      <c r="H31" s="167">
        <f t="shared" si="1"/>
        <v>2.4548611111111063E-2</v>
      </c>
      <c r="I31" s="176">
        <v>21</v>
      </c>
      <c r="J31" s="76">
        <v>16</v>
      </c>
      <c r="K31" s="169">
        <v>23</v>
      </c>
    </row>
    <row r="32" spans="1:12" s="160" customFormat="1" ht="23.1" customHeight="1">
      <c r="A32" s="39" t="s">
        <v>32</v>
      </c>
      <c r="B32" s="40" t="s">
        <v>50</v>
      </c>
      <c r="C32" s="41">
        <v>0.63194444444444442</v>
      </c>
      <c r="D32" s="41">
        <v>0.65704861111111112</v>
      </c>
      <c r="E32" s="41">
        <f t="shared" si="0"/>
        <v>2.5104166666666705E-2</v>
      </c>
      <c r="F32" s="163" t="s">
        <v>81</v>
      </c>
      <c r="G32" s="163" t="s">
        <v>81</v>
      </c>
      <c r="H32" s="164">
        <f t="shared" si="1"/>
        <v>2.5104166666666705E-2</v>
      </c>
      <c r="I32" s="175">
        <v>21</v>
      </c>
      <c r="J32" s="76">
        <v>17</v>
      </c>
      <c r="K32" s="169">
        <v>20</v>
      </c>
    </row>
    <row r="33" spans="1:12" s="160" customFormat="1" ht="23.1" customHeight="1">
      <c r="A33" s="39" t="s">
        <v>39</v>
      </c>
      <c r="B33" s="40" t="s">
        <v>57</v>
      </c>
      <c r="C33" s="41">
        <v>0.6479166666666667</v>
      </c>
      <c r="D33" s="41">
        <v>0.67075231481481479</v>
      </c>
      <c r="E33" s="41">
        <f t="shared" si="0"/>
        <v>2.2835648148148091E-2</v>
      </c>
      <c r="F33" s="41" t="s">
        <v>81</v>
      </c>
      <c r="G33" s="41" t="s">
        <v>81</v>
      </c>
      <c r="H33" s="167">
        <f t="shared" si="1"/>
        <v>2.2835648148148091E-2</v>
      </c>
      <c r="I33" s="175">
        <v>22</v>
      </c>
      <c r="J33" s="76">
        <v>18</v>
      </c>
      <c r="K33" s="166">
        <v>18</v>
      </c>
    </row>
    <row r="34" spans="1:12" s="160" customFormat="1" ht="23.1" customHeight="1">
      <c r="A34" s="39" t="s">
        <v>49</v>
      </c>
      <c r="B34" s="40" t="s">
        <v>65</v>
      </c>
      <c r="C34" s="41">
        <v>0.63888888888888895</v>
      </c>
      <c r="D34" s="41">
        <v>0.6626967592592593</v>
      </c>
      <c r="E34" s="41">
        <f t="shared" si="0"/>
        <v>2.3807870370370354E-2</v>
      </c>
      <c r="F34" s="41" t="s">
        <v>81</v>
      </c>
      <c r="G34" s="41" t="s">
        <v>81</v>
      </c>
      <c r="H34" s="167">
        <f t="shared" si="1"/>
        <v>2.3807870370370354E-2</v>
      </c>
      <c r="I34" s="175">
        <v>22</v>
      </c>
      <c r="J34" s="76">
        <v>19</v>
      </c>
      <c r="K34" s="169">
        <v>16</v>
      </c>
    </row>
    <row r="35" spans="1:12" s="160" customFormat="1" ht="23.1" customHeight="1">
      <c r="A35" s="39" t="s">
        <v>38</v>
      </c>
      <c r="B35" s="40" t="s">
        <v>56</v>
      </c>
      <c r="C35" s="41">
        <v>0.64374999999999993</v>
      </c>
      <c r="D35" s="41">
        <v>0.67427083333333337</v>
      </c>
      <c r="E35" s="41">
        <f t="shared" si="0"/>
        <v>3.0520833333333441E-2</v>
      </c>
      <c r="F35" s="41" t="s">
        <v>81</v>
      </c>
      <c r="G35" s="41" t="s">
        <v>81</v>
      </c>
      <c r="H35" s="167">
        <f t="shared" si="1"/>
        <v>3.0520833333333441E-2</v>
      </c>
      <c r="I35" s="175">
        <v>23</v>
      </c>
      <c r="J35" s="76">
        <v>20</v>
      </c>
      <c r="K35" s="169">
        <v>14</v>
      </c>
    </row>
    <row r="36" spans="1:12" s="38" customFormat="1" ht="23.1" customHeight="1">
      <c r="A36" s="46" t="s">
        <v>78</v>
      </c>
      <c r="B36" s="46" t="s">
        <v>66</v>
      </c>
      <c r="C36" s="47" t="s">
        <v>82</v>
      </c>
      <c r="D36" s="41" t="s">
        <v>82</v>
      </c>
      <c r="E36" s="48" t="s">
        <v>82</v>
      </c>
      <c r="F36" s="44" t="s">
        <v>81</v>
      </c>
      <c r="G36" s="44" t="s">
        <v>81</v>
      </c>
      <c r="H36" s="45" t="s">
        <v>82</v>
      </c>
      <c r="I36" s="84">
        <v>0</v>
      </c>
      <c r="J36" s="76">
        <v>0</v>
      </c>
      <c r="K36" s="61">
        <v>0</v>
      </c>
      <c r="L36" s="160"/>
    </row>
    <row r="37" spans="1:12" s="38" customFormat="1" ht="23.1" customHeight="1" thickBot="1">
      <c r="A37" s="49" t="s">
        <v>37</v>
      </c>
      <c r="B37" s="50" t="s">
        <v>55</v>
      </c>
      <c r="C37" s="51" t="s">
        <v>82</v>
      </c>
      <c r="D37" s="51" t="s">
        <v>82</v>
      </c>
      <c r="E37" s="52" t="s">
        <v>82</v>
      </c>
      <c r="F37" s="52" t="s">
        <v>81</v>
      </c>
      <c r="G37" s="52" t="s">
        <v>81</v>
      </c>
      <c r="H37" s="151" t="str">
        <f>E37</f>
        <v>NS</v>
      </c>
      <c r="I37" s="180">
        <v>0</v>
      </c>
      <c r="J37" s="77">
        <v>0</v>
      </c>
      <c r="K37" s="182">
        <v>0</v>
      </c>
      <c r="L37" s="160"/>
    </row>
    <row r="38" spans="1:12" s="38" customFormat="1" ht="23.1" customHeight="1">
      <c r="A38" s="55"/>
      <c r="B38" s="56"/>
      <c r="C38" s="56"/>
      <c r="D38" s="56"/>
      <c r="E38" s="57"/>
      <c r="F38" s="58"/>
      <c r="H38" s="201"/>
      <c r="I38" s="201"/>
      <c r="J38" s="201"/>
      <c r="K38" s="201"/>
    </row>
    <row r="39" spans="1:12" s="59" customFormat="1" ht="23.1" customHeight="1">
      <c r="A39" s="198"/>
      <c r="B39" s="199"/>
      <c r="C39" s="199"/>
      <c r="D39" s="199"/>
      <c r="E39" s="199"/>
      <c r="F39" s="199"/>
      <c r="G39" s="199"/>
      <c r="H39" s="199"/>
      <c r="I39" s="199"/>
      <c r="J39" s="199"/>
      <c r="K39" s="199"/>
    </row>
    <row r="40" spans="1:12" s="59" customFormat="1" ht="23.1" customHeight="1">
      <c r="A40"/>
      <c r="B40"/>
      <c r="C40"/>
      <c r="D40"/>
      <c r="E40"/>
      <c r="F40"/>
      <c r="H40" s="194"/>
      <c r="I40" s="194"/>
      <c r="J40" s="195"/>
      <c r="K40" s="195"/>
    </row>
    <row r="41" spans="1:12" s="59" customFormat="1" ht="23.1" customHeight="1">
      <c r="A41"/>
      <c r="B41"/>
      <c r="C41"/>
      <c r="D41"/>
      <c r="E41"/>
      <c r="F41"/>
    </row>
    <row r="42" spans="1:12" s="59" customFormat="1" ht="23.1" customHeight="1">
      <c r="A42"/>
      <c r="B42"/>
      <c r="C42"/>
      <c r="D42"/>
      <c r="E42"/>
      <c r="F42"/>
    </row>
    <row r="43" spans="1:12" s="59" customFormat="1" ht="23.1" customHeight="1">
      <c r="A43"/>
      <c r="B43"/>
      <c r="C43"/>
      <c r="D43"/>
      <c r="E43"/>
      <c r="F43"/>
    </row>
    <row r="44" spans="1:12" s="59" customFormat="1" ht="23.1" customHeight="1">
      <c r="A44"/>
      <c r="B44"/>
      <c r="C44"/>
      <c r="D44"/>
      <c r="E44"/>
      <c r="F44"/>
    </row>
    <row r="45" spans="1:12" s="59" customFormat="1" ht="23.1" customHeight="1">
      <c r="A45"/>
      <c r="B45"/>
      <c r="C45"/>
      <c r="D45"/>
      <c r="E45"/>
      <c r="F45"/>
    </row>
    <row r="46" spans="1:12" s="59" customFormat="1" ht="23.1" customHeight="1">
      <c r="A46"/>
      <c r="B46"/>
      <c r="C46"/>
      <c r="D46"/>
      <c r="E46"/>
      <c r="F46"/>
    </row>
    <row r="47" spans="1:12" s="59" customFormat="1" ht="23.1" customHeight="1">
      <c r="A47"/>
      <c r="B47"/>
      <c r="C47"/>
      <c r="D47"/>
      <c r="E47"/>
      <c r="F47"/>
    </row>
    <row r="48" spans="1:12" s="59" customFormat="1" ht="23.1" customHeight="1">
      <c r="A48"/>
      <c r="B48"/>
      <c r="C48"/>
      <c r="D48"/>
      <c r="E48"/>
      <c r="F48"/>
    </row>
    <row r="49" spans="1:6" ht="15">
      <c r="A49"/>
      <c r="B49"/>
      <c r="C49"/>
      <c r="D49"/>
      <c r="E49"/>
      <c r="F49"/>
    </row>
    <row r="50" spans="1:6" ht="15">
      <c r="A50"/>
      <c r="B50"/>
      <c r="C50"/>
      <c r="D50"/>
      <c r="E50"/>
      <c r="F50"/>
    </row>
    <row r="51" spans="1:6" ht="15">
      <c r="A51"/>
      <c r="B51"/>
      <c r="C51"/>
      <c r="D51"/>
      <c r="E51"/>
      <c r="F51"/>
    </row>
    <row r="52" spans="1:6" ht="15">
      <c r="A52"/>
      <c r="B52"/>
      <c r="C52"/>
      <c r="D52"/>
      <c r="E52"/>
      <c r="F52"/>
    </row>
    <row r="53" spans="1:6" ht="15">
      <c r="A53"/>
      <c r="B53"/>
      <c r="C53"/>
      <c r="D53"/>
      <c r="E53"/>
      <c r="F53"/>
    </row>
    <row r="54" spans="1:6" ht="15">
      <c r="A54"/>
      <c r="B54"/>
      <c r="C54"/>
      <c r="D54"/>
      <c r="E54"/>
      <c r="F54"/>
    </row>
    <row r="55" spans="1:6" ht="15">
      <c r="A55"/>
      <c r="B55"/>
      <c r="C55"/>
      <c r="D55"/>
      <c r="E55"/>
      <c r="F55"/>
    </row>
    <row r="56" spans="1:6" ht="15">
      <c r="A56"/>
      <c r="B56"/>
      <c r="C56"/>
      <c r="D56"/>
      <c r="E56"/>
      <c r="F56"/>
    </row>
    <row r="57" spans="1:6" ht="15">
      <c r="A57"/>
      <c r="B57"/>
      <c r="C57"/>
      <c r="D57"/>
      <c r="E57"/>
      <c r="F57"/>
    </row>
    <row r="58" spans="1:6" ht="15">
      <c r="A58"/>
      <c r="B58"/>
      <c r="C58"/>
      <c r="D58"/>
      <c r="E58"/>
      <c r="F58"/>
    </row>
    <row r="59" spans="1:6" ht="15">
      <c r="A59"/>
      <c r="B59"/>
      <c r="C59"/>
      <c r="D59"/>
      <c r="E59"/>
      <c r="F59"/>
    </row>
    <row r="60" spans="1:6" ht="15">
      <c r="A60"/>
      <c r="B60"/>
      <c r="C60"/>
      <c r="D60"/>
      <c r="E60"/>
      <c r="F60"/>
    </row>
    <row r="61" spans="1:6" ht="15">
      <c r="A61"/>
      <c r="B61"/>
      <c r="C61"/>
      <c r="D61"/>
      <c r="E61"/>
      <c r="F61"/>
    </row>
    <row r="62" spans="1:6" ht="15">
      <c r="A62"/>
      <c r="B62"/>
      <c r="C62"/>
      <c r="D62"/>
      <c r="E62"/>
      <c r="F62"/>
    </row>
    <row r="63" spans="1:6" ht="15">
      <c r="A63"/>
      <c r="B63"/>
      <c r="C63"/>
      <c r="D63"/>
      <c r="E63"/>
      <c r="F63"/>
    </row>
    <row r="64" spans="1:6" ht="15">
      <c r="A64"/>
      <c r="B64"/>
      <c r="C64"/>
      <c r="D64"/>
      <c r="E64"/>
      <c r="F64"/>
    </row>
    <row r="65" spans="1:6" ht="15">
      <c r="A65"/>
      <c r="B65"/>
      <c r="C65"/>
      <c r="D65"/>
      <c r="E65"/>
      <c r="F65"/>
    </row>
  </sheetData>
  <sortState ref="A33:H34">
    <sortCondition ref="H33:H34"/>
  </sortState>
  <mergeCells count="6">
    <mergeCell ref="H40:K40"/>
    <mergeCell ref="A6:K6"/>
    <mergeCell ref="A8:K8"/>
    <mergeCell ref="A9:K9"/>
    <mergeCell ref="H38:K38"/>
    <mergeCell ref="A39:K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legacyDrawing r:id="rId2"/>
  <oleObjects>
    <oleObject progId="CorelDraw.Graphic.17" shapeId="6145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5:J65"/>
  <sheetViews>
    <sheetView tabSelected="1" zoomScale="75" zoomScaleNormal="75" workbookViewId="0">
      <selection activeCell="L5" sqref="L5"/>
    </sheetView>
  </sheetViews>
  <sheetFormatPr defaultRowHeight="12.75"/>
  <cols>
    <col min="1" max="1" width="9.28515625" style="1" bestFit="1" customWidth="1"/>
    <col min="2" max="2" width="24.28515625" style="1" hidden="1" customWidth="1"/>
    <col min="3" max="6" width="11.5703125" style="1" customWidth="1"/>
    <col min="7" max="10" width="11.5703125" style="2" customWidth="1"/>
    <col min="11" max="256" width="8.85546875" style="2"/>
    <col min="257" max="257" width="9.28515625" style="2" bestFit="1" customWidth="1"/>
    <col min="258" max="258" width="24.28515625" style="2" bestFit="1" customWidth="1"/>
    <col min="259" max="262" width="17.7109375" style="2" customWidth="1"/>
    <col min="263" max="264" width="22.140625" style="2" customWidth="1"/>
    <col min="265" max="266" width="11.7109375" style="2" customWidth="1"/>
    <col min="267" max="512" width="8.85546875" style="2"/>
    <col min="513" max="513" width="9.28515625" style="2" bestFit="1" customWidth="1"/>
    <col min="514" max="514" width="24.28515625" style="2" bestFit="1" customWidth="1"/>
    <col min="515" max="518" width="17.7109375" style="2" customWidth="1"/>
    <col min="519" max="520" width="22.140625" style="2" customWidth="1"/>
    <col min="521" max="522" width="11.7109375" style="2" customWidth="1"/>
    <col min="523" max="768" width="8.85546875" style="2"/>
    <col min="769" max="769" width="9.28515625" style="2" bestFit="1" customWidth="1"/>
    <col min="770" max="770" width="24.28515625" style="2" bestFit="1" customWidth="1"/>
    <col min="771" max="774" width="17.7109375" style="2" customWidth="1"/>
    <col min="775" max="776" width="22.140625" style="2" customWidth="1"/>
    <col min="777" max="778" width="11.7109375" style="2" customWidth="1"/>
    <col min="779" max="1024" width="8.85546875" style="2"/>
    <col min="1025" max="1025" width="9.28515625" style="2" bestFit="1" customWidth="1"/>
    <col min="1026" max="1026" width="24.28515625" style="2" bestFit="1" customWidth="1"/>
    <col min="1027" max="1030" width="17.7109375" style="2" customWidth="1"/>
    <col min="1031" max="1032" width="22.140625" style="2" customWidth="1"/>
    <col min="1033" max="1034" width="11.7109375" style="2" customWidth="1"/>
    <col min="1035" max="1280" width="8.85546875" style="2"/>
    <col min="1281" max="1281" width="9.28515625" style="2" bestFit="1" customWidth="1"/>
    <col min="1282" max="1282" width="24.28515625" style="2" bestFit="1" customWidth="1"/>
    <col min="1283" max="1286" width="17.7109375" style="2" customWidth="1"/>
    <col min="1287" max="1288" width="22.140625" style="2" customWidth="1"/>
    <col min="1289" max="1290" width="11.7109375" style="2" customWidth="1"/>
    <col min="1291" max="1536" width="8.85546875" style="2"/>
    <col min="1537" max="1537" width="9.28515625" style="2" bestFit="1" customWidth="1"/>
    <col min="1538" max="1538" width="24.28515625" style="2" bestFit="1" customWidth="1"/>
    <col min="1539" max="1542" width="17.7109375" style="2" customWidth="1"/>
    <col min="1543" max="1544" width="22.140625" style="2" customWidth="1"/>
    <col min="1545" max="1546" width="11.7109375" style="2" customWidth="1"/>
    <col min="1547" max="1792" width="8.85546875" style="2"/>
    <col min="1793" max="1793" width="9.28515625" style="2" bestFit="1" customWidth="1"/>
    <col min="1794" max="1794" width="24.28515625" style="2" bestFit="1" customWidth="1"/>
    <col min="1795" max="1798" width="17.7109375" style="2" customWidth="1"/>
    <col min="1799" max="1800" width="22.140625" style="2" customWidth="1"/>
    <col min="1801" max="1802" width="11.7109375" style="2" customWidth="1"/>
    <col min="1803" max="2048" width="8.85546875" style="2"/>
    <col min="2049" max="2049" width="9.28515625" style="2" bestFit="1" customWidth="1"/>
    <col min="2050" max="2050" width="24.28515625" style="2" bestFit="1" customWidth="1"/>
    <col min="2051" max="2054" width="17.7109375" style="2" customWidth="1"/>
    <col min="2055" max="2056" width="22.140625" style="2" customWidth="1"/>
    <col min="2057" max="2058" width="11.7109375" style="2" customWidth="1"/>
    <col min="2059" max="2304" width="8.85546875" style="2"/>
    <col min="2305" max="2305" width="9.28515625" style="2" bestFit="1" customWidth="1"/>
    <col min="2306" max="2306" width="24.28515625" style="2" bestFit="1" customWidth="1"/>
    <col min="2307" max="2310" width="17.7109375" style="2" customWidth="1"/>
    <col min="2311" max="2312" width="22.140625" style="2" customWidth="1"/>
    <col min="2313" max="2314" width="11.7109375" style="2" customWidth="1"/>
    <col min="2315" max="2560" width="8.85546875" style="2"/>
    <col min="2561" max="2561" width="9.28515625" style="2" bestFit="1" customWidth="1"/>
    <col min="2562" max="2562" width="24.28515625" style="2" bestFit="1" customWidth="1"/>
    <col min="2563" max="2566" width="17.7109375" style="2" customWidth="1"/>
    <col min="2567" max="2568" width="22.140625" style="2" customWidth="1"/>
    <col min="2569" max="2570" width="11.7109375" style="2" customWidth="1"/>
    <col min="2571" max="2816" width="8.85546875" style="2"/>
    <col min="2817" max="2817" width="9.28515625" style="2" bestFit="1" customWidth="1"/>
    <col min="2818" max="2818" width="24.28515625" style="2" bestFit="1" customWidth="1"/>
    <col min="2819" max="2822" width="17.7109375" style="2" customWidth="1"/>
    <col min="2823" max="2824" width="22.140625" style="2" customWidth="1"/>
    <col min="2825" max="2826" width="11.7109375" style="2" customWidth="1"/>
    <col min="2827" max="3072" width="8.85546875" style="2"/>
    <col min="3073" max="3073" width="9.28515625" style="2" bestFit="1" customWidth="1"/>
    <col min="3074" max="3074" width="24.28515625" style="2" bestFit="1" customWidth="1"/>
    <col min="3075" max="3078" width="17.7109375" style="2" customWidth="1"/>
    <col min="3079" max="3080" width="22.140625" style="2" customWidth="1"/>
    <col min="3081" max="3082" width="11.7109375" style="2" customWidth="1"/>
    <col min="3083" max="3328" width="8.85546875" style="2"/>
    <col min="3329" max="3329" width="9.28515625" style="2" bestFit="1" customWidth="1"/>
    <col min="3330" max="3330" width="24.28515625" style="2" bestFit="1" customWidth="1"/>
    <col min="3331" max="3334" width="17.7109375" style="2" customWidth="1"/>
    <col min="3335" max="3336" width="22.140625" style="2" customWidth="1"/>
    <col min="3337" max="3338" width="11.7109375" style="2" customWidth="1"/>
    <col min="3339" max="3584" width="8.85546875" style="2"/>
    <col min="3585" max="3585" width="9.28515625" style="2" bestFit="1" customWidth="1"/>
    <col min="3586" max="3586" width="24.28515625" style="2" bestFit="1" customWidth="1"/>
    <col min="3587" max="3590" width="17.7109375" style="2" customWidth="1"/>
    <col min="3591" max="3592" width="22.140625" style="2" customWidth="1"/>
    <col min="3593" max="3594" width="11.7109375" style="2" customWidth="1"/>
    <col min="3595" max="3840" width="8.85546875" style="2"/>
    <col min="3841" max="3841" width="9.28515625" style="2" bestFit="1" customWidth="1"/>
    <col min="3842" max="3842" width="24.28515625" style="2" bestFit="1" customWidth="1"/>
    <col min="3843" max="3846" width="17.7109375" style="2" customWidth="1"/>
    <col min="3847" max="3848" width="22.140625" style="2" customWidth="1"/>
    <col min="3849" max="3850" width="11.7109375" style="2" customWidth="1"/>
    <col min="3851" max="4096" width="8.85546875" style="2"/>
    <col min="4097" max="4097" width="9.28515625" style="2" bestFit="1" customWidth="1"/>
    <col min="4098" max="4098" width="24.28515625" style="2" bestFit="1" customWidth="1"/>
    <col min="4099" max="4102" width="17.7109375" style="2" customWidth="1"/>
    <col min="4103" max="4104" width="22.140625" style="2" customWidth="1"/>
    <col min="4105" max="4106" width="11.7109375" style="2" customWidth="1"/>
    <col min="4107" max="4352" width="8.85546875" style="2"/>
    <col min="4353" max="4353" width="9.28515625" style="2" bestFit="1" customWidth="1"/>
    <col min="4354" max="4354" width="24.28515625" style="2" bestFit="1" customWidth="1"/>
    <col min="4355" max="4358" width="17.7109375" style="2" customWidth="1"/>
    <col min="4359" max="4360" width="22.140625" style="2" customWidth="1"/>
    <col min="4361" max="4362" width="11.7109375" style="2" customWidth="1"/>
    <col min="4363" max="4608" width="8.85546875" style="2"/>
    <col min="4609" max="4609" width="9.28515625" style="2" bestFit="1" customWidth="1"/>
    <col min="4610" max="4610" width="24.28515625" style="2" bestFit="1" customWidth="1"/>
    <col min="4611" max="4614" width="17.7109375" style="2" customWidth="1"/>
    <col min="4615" max="4616" width="22.140625" style="2" customWidth="1"/>
    <col min="4617" max="4618" width="11.7109375" style="2" customWidth="1"/>
    <col min="4619" max="4864" width="8.85546875" style="2"/>
    <col min="4865" max="4865" width="9.28515625" style="2" bestFit="1" customWidth="1"/>
    <col min="4866" max="4866" width="24.28515625" style="2" bestFit="1" customWidth="1"/>
    <col min="4867" max="4870" width="17.7109375" style="2" customWidth="1"/>
    <col min="4871" max="4872" width="22.140625" style="2" customWidth="1"/>
    <col min="4873" max="4874" width="11.7109375" style="2" customWidth="1"/>
    <col min="4875" max="5120" width="8.85546875" style="2"/>
    <col min="5121" max="5121" width="9.28515625" style="2" bestFit="1" customWidth="1"/>
    <col min="5122" max="5122" width="24.28515625" style="2" bestFit="1" customWidth="1"/>
    <col min="5123" max="5126" width="17.7109375" style="2" customWidth="1"/>
    <col min="5127" max="5128" width="22.140625" style="2" customWidth="1"/>
    <col min="5129" max="5130" width="11.7109375" style="2" customWidth="1"/>
    <col min="5131" max="5376" width="8.85546875" style="2"/>
    <col min="5377" max="5377" width="9.28515625" style="2" bestFit="1" customWidth="1"/>
    <col min="5378" max="5378" width="24.28515625" style="2" bestFit="1" customWidth="1"/>
    <col min="5379" max="5382" width="17.7109375" style="2" customWidth="1"/>
    <col min="5383" max="5384" width="22.140625" style="2" customWidth="1"/>
    <col min="5385" max="5386" width="11.7109375" style="2" customWidth="1"/>
    <col min="5387" max="5632" width="8.85546875" style="2"/>
    <col min="5633" max="5633" width="9.28515625" style="2" bestFit="1" customWidth="1"/>
    <col min="5634" max="5634" width="24.28515625" style="2" bestFit="1" customWidth="1"/>
    <col min="5635" max="5638" width="17.7109375" style="2" customWidth="1"/>
    <col min="5639" max="5640" width="22.140625" style="2" customWidth="1"/>
    <col min="5641" max="5642" width="11.7109375" style="2" customWidth="1"/>
    <col min="5643" max="5888" width="8.85546875" style="2"/>
    <col min="5889" max="5889" width="9.28515625" style="2" bestFit="1" customWidth="1"/>
    <col min="5890" max="5890" width="24.28515625" style="2" bestFit="1" customWidth="1"/>
    <col min="5891" max="5894" width="17.7109375" style="2" customWidth="1"/>
    <col min="5895" max="5896" width="22.140625" style="2" customWidth="1"/>
    <col min="5897" max="5898" width="11.7109375" style="2" customWidth="1"/>
    <col min="5899" max="6144" width="8.85546875" style="2"/>
    <col min="6145" max="6145" width="9.28515625" style="2" bestFit="1" customWidth="1"/>
    <col min="6146" max="6146" width="24.28515625" style="2" bestFit="1" customWidth="1"/>
    <col min="6147" max="6150" width="17.7109375" style="2" customWidth="1"/>
    <col min="6151" max="6152" width="22.140625" style="2" customWidth="1"/>
    <col min="6153" max="6154" width="11.7109375" style="2" customWidth="1"/>
    <col min="6155" max="6400" width="8.85546875" style="2"/>
    <col min="6401" max="6401" width="9.28515625" style="2" bestFit="1" customWidth="1"/>
    <col min="6402" max="6402" width="24.28515625" style="2" bestFit="1" customWidth="1"/>
    <col min="6403" max="6406" width="17.7109375" style="2" customWidth="1"/>
    <col min="6407" max="6408" width="22.140625" style="2" customWidth="1"/>
    <col min="6409" max="6410" width="11.7109375" style="2" customWidth="1"/>
    <col min="6411" max="6656" width="8.85546875" style="2"/>
    <col min="6657" max="6657" width="9.28515625" style="2" bestFit="1" customWidth="1"/>
    <col min="6658" max="6658" width="24.28515625" style="2" bestFit="1" customWidth="1"/>
    <col min="6659" max="6662" width="17.7109375" style="2" customWidth="1"/>
    <col min="6663" max="6664" width="22.140625" style="2" customWidth="1"/>
    <col min="6665" max="6666" width="11.7109375" style="2" customWidth="1"/>
    <col min="6667" max="6912" width="8.85546875" style="2"/>
    <col min="6913" max="6913" width="9.28515625" style="2" bestFit="1" customWidth="1"/>
    <col min="6914" max="6914" width="24.28515625" style="2" bestFit="1" customWidth="1"/>
    <col min="6915" max="6918" width="17.7109375" style="2" customWidth="1"/>
    <col min="6919" max="6920" width="22.140625" style="2" customWidth="1"/>
    <col min="6921" max="6922" width="11.7109375" style="2" customWidth="1"/>
    <col min="6923" max="7168" width="8.85546875" style="2"/>
    <col min="7169" max="7169" width="9.28515625" style="2" bestFit="1" customWidth="1"/>
    <col min="7170" max="7170" width="24.28515625" style="2" bestFit="1" customWidth="1"/>
    <col min="7171" max="7174" width="17.7109375" style="2" customWidth="1"/>
    <col min="7175" max="7176" width="22.140625" style="2" customWidth="1"/>
    <col min="7177" max="7178" width="11.7109375" style="2" customWidth="1"/>
    <col min="7179" max="7424" width="8.85546875" style="2"/>
    <col min="7425" max="7425" width="9.28515625" style="2" bestFit="1" customWidth="1"/>
    <col min="7426" max="7426" width="24.28515625" style="2" bestFit="1" customWidth="1"/>
    <col min="7427" max="7430" width="17.7109375" style="2" customWidth="1"/>
    <col min="7431" max="7432" width="22.140625" style="2" customWidth="1"/>
    <col min="7433" max="7434" width="11.7109375" style="2" customWidth="1"/>
    <col min="7435" max="7680" width="8.85546875" style="2"/>
    <col min="7681" max="7681" width="9.28515625" style="2" bestFit="1" customWidth="1"/>
    <col min="7682" max="7682" width="24.28515625" style="2" bestFit="1" customWidth="1"/>
    <col min="7683" max="7686" width="17.7109375" style="2" customWidth="1"/>
    <col min="7687" max="7688" width="22.140625" style="2" customWidth="1"/>
    <col min="7689" max="7690" width="11.7109375" style="2" customWidth="1"/>
    <col min="7691" max="7936" width="8.85546875" style="2"/>
    <col min="7937" max="7937" width="9.28515625" style="2" bestFit="1" customWidth="1"/>
    <col min="7938" max="7938" width="24.28515625" style="2" bestFit="1" customWidth="1"/>
    <col min="7939" max="7942" width="17.7109375" style="2" customWidth="1"/>
    <col min="7943" max="7944" width="22.140625" style="2" customWidth="1"/>
    <col min="7945" max="7946" width="11.7109375" style="2" customWidth="1"/>
    <col min="7947" max="8192" width="8.85546875" style="2"/>
    <col min="8193" max="8193" width="9.28515625" style="2" bestFit="1" customWidth="1"/>
    <col min="8194" max="8194" width="24.28515625" style="2" bestFit="1" customWidth="1"/>
    <col min="8195" max="8198" width="17.7109375" style="2" customWidth="1"/>
    <col min="8199" max="8200" width="22.140625" style="2" customWidth="1"/>
    <col min="8201" max="8202" width="11.7109375" style="2" customWidth="1"/>
    <col min="8203" max="8448" width="8.85546875" style="2"/>
    <col min="8449" max="8449" width="9.28515625" style="2" bestFit="1" customWidth="1"/>
    <col min="8450" max="8450" width="24.28515625" style="2" bestFit="1" customWidth="1"/>
    <col min="8451" max="8454" width="17.7109375" style="2" customWidth="1"/>
    <col min="8455" max="8456" width="22.140625" style="2" customWidth="1"/>
    <col min="8457" max="8458" width="11.7109375" style="2" customWidth="1"/>
    <col min="8459" max="8704" width="8.85546875" style="2"/>
    <col min="8705" max="8705" width="9.28515625" style="2" bestFit="1" customWidth="1"/>
    <col min="8706" max="8706" width="24.28515625" style="2" bestFit="1" customWidth="1"/>
    <col min="8707" max="8710" width="17.7109375" style="2" customWidth="1"/>
    <col min="8711" max="8712" width="22.140625" style="2" customWidth="1"/>
    <col min="8713" max="8714" width="11.7109375" style="2" customWidth="1"/>
    <col min="8715" max="8960" width="8.85546875" style="2"/>
    <col min="8961" max="8961" width="9.28515625" style="2" bestFit="1" customWidth="1"/>
    <col min="8962" max="8962" width="24.28515625" style="2" bestFit="1" customWidth="1"/>
    <col min="8963" max="8966" width="17.7109375" style="2" customWidth="1"/>
    <col min="8967" max="8968" width="22.140625" style="2" customWidth="1"/>
    <col min="8969" max="8970" width="11.7109375" style="2" customWidth="1"/>
    <col min="8971" max="9216" width="8.85546875" style="2"/>
    <col min="9217" max="9217" width="9.28515625" style="2" bestFit="1" customWidth="1"/>
    <col min="9218" max="9218" width="24.28515625" style="2" bestFit="1" customWidth="1"/>
    <col min="9219" max="9222" width="17.7109375" style="2" customWidth="1"/>
    <col min="9223" max="9224" width="22.140625" style="2" customWidth="1"/>
    <col min="9225" max="9226" width="11.7109375" style="2" customWidth="1"/>
    <col min="9227" max="9472" width="8.85546875" style="2"/>
    <col min="9473" max="9473" width="9.28515625" style="2" bestFit="1" customWidth="1"/>
    <col min="9474" max="9474" width="24.28515625" style="2" bestFit="1" customWidth="1"/>
    <col min="9475" max="9478" width="17.7109375" style="2" customWidth="1"/>
    <col min="9479" max="9480" width="22.140625" style="2" customWidth="1"/>
    <col min="9481" max="9482" width="11.7109375" style="2" customWidth="1"/>
    <col min="9483" max="9728" width="8.85546875" style="2"/>
    <col min="9729" max="9729" width="9.28515625" style="2" bestFit="1" customWidth="1"/>
    <col min="9730" max="9730" width="24.28515625" style="2" bestFit="1" customWidth="1"/>
    <col min="9731" max="9734" width="17.7109375" style="2" customWidth="1"/>
    <col min="9735" max="9736" width="22.140625" style="2" customWidth="1"/>
    <col min="9737" max="9738" width="11.7109375" style="2" customWidth="1"/>
    <col min="9739" max="9984" width="8.85546875" style="2"/>
    <col min="9985" max="9985" width="9.28515625" style="2" bestFit="1" customWidth="1"/>
    <col min="9986" max="9986" width="24.28515625" style="2" bestFit="1" customWidth="1"/>
    <col min="9987" max="9990" width="17.7109375" style="2" customWidth="1"/>
    <col min="9991" max="9992" width="22.140625" style="2" customWidth="1"/>
    <col min="9993" max="9994" width="11.7109375" style="2" customWidth="1"/>
    <col min="9995" max="10240" width="8.85546875" style="2"/>
    <col min="10241" max="10241" width="9.28515625" style="2" bestFit="1" customWidth="1"/>
    <col min="10242" max="10242" width="24.28515625" style="2" bestFit="1" customWidth="1"/>
    <col min="10243" max="10246" width="17.7109375" style="2" customWidth="1"/>
    <col min="10247" max="10248" width="22.140625" style="2" customWidth="1"/>
    <col min="10249" max="10250" width="11.7109375" style="2" customWidth="1"/>
    <col min="10251" max="10496" width="8.85546875" style="2"/>
    <col min="10497" max="10497" width="9.28515625" style="2" bestFit="1" customWidth="1"/>
    <col min="10498" max="10498" width="24.28515625" style="2" bestFit="1" customWidth="1"/>
    <col min="10499" max="10502" width="17.7109375" style="2" customWidth="1"/>
    <col min="10503" max="10504" width="22.140625" style="2" customWidth="1"/>
    <col min="10505" max="10506" width="11.7109375" style="2" customWidth="1"/>
    <col min="10507" max="10752" width="8.85546875" style="2"/>
    <col min="10753" max="10753" width="9.28515625" style="2" bestFit="1" customWidth="1"/>
    <col min="10754" max="10754" width="24.28515625" style="2" bestFit="1" customWidth="1"/>
    <col min="10755" max="10758" width="17.7109375" style="2" customWidth="1"/>
    <col min="10759" max="10760" width="22.140625" style="2" customWidth="1"/>
    <col min="10761" max="10762" width="11.7109375" style="2" customWidth="1"/>
    <col min="10763" max="11008" width="8.85546875" style="2"/>
    <col min="11009" max="11009" width="9.28515625" style="2" bestFit="1" customWidth="1"/>
    <col min="11010" max="11010" width="24.28515625" style="2" bestFit="1" customWidth="1"/>
    <col min="11011" max="11014" width="17.7109375" style="2" customWidth="1"/>
    <col min="11015" max="11016" width="22.140625" style="2" customWidth="1"/>
    <col min="11017" max="11018" width="11.7109375" style="2" customWidth="1"/>
    <col min="11019" max="11264" width="8.85546875" style="2"/>
    <col min="11265" max="11265" width="9.28515625" style="2" bestFit="1" customWidth="1"/>
    <col min="11266" max="11266" width="24.28515625" style="2" bestFit="1" customWidth="1"/>
    <col min="11267" max="11270" width="17.7109375" style="2" customWidth="1"/>
    <col min="11271" max="11272" width="22.140625" style="2" customWidth="1"/>
    <col min="11273" max="11274" width="11.7109375" style="2" customWidth="1"/>
    <col min="11275" max="11520" width="8.85546875" style="2"/>
    <col min="11521" max="11521" width="9.28515625" style="2" bestFit="1" customWidth="1"/>
    <col min="11522" max="11522" width="24.28515625" style="2" bestFit="1" customWidth="1"/>
    <col min="11523" max="11526" width="17.7109375" style="2" customWidth="1"/>
    <col min="11527" max="11528" width="22.140625" style="2" customWidth="1"/>
    <col min="11529" max="11530" width="11.7109375" style="2" customWidth="1"/>
    <col min="11531" max="11776" width="8.85546875" style="2"/>
    <col min="11777" max="11777" width="9.28515625" style="2" bestFit="1" customWidth="1"/>
    <col min="11778" max="11778" width="24.28515625" style="2" bestFit="1" customWidth="1"/>
    <col min="11779" max="11782" width="17.7109375" style="2" customWidth="1"/>
    <col min="11783" max="11784" width="22.140625" style="2" customWidth="1"/>
    <col min="11785" max="11786" width="11.7109375" style="2" customWidth="1"/>
    <col min="11787" max="12032" width="8.85546875" style="2"/>
    <col min="12033" max="12033" width="9.28515625" style="2" bestFit="1" customWidth="1"/>
    <col min="12034" max="12034" width="24.28515625" style="2" bestFit="1" customWidth="1"/>
    <col min="12035" max="12038" width="17.7109375" style="2" customWidth="1"/>
    <col min="12039" max="12040" width="22.140625" style="2" customWidth="1"/>
    <col min="12041" max="12042" width="11.7109375" style="2" customWidth="1"/>
    <col min="12043" max="12288" width="8.85546875" style="2"/>
    <col min="12289" max="12289" width="9.28515625" style="2" bestFit="1" customWidth="1"/>
    <col min="12290" max="12290" width="24.28515625" style="2" bestFit="1" customWidth="1"/>
    <col min="12291" max="12294" width="17.7109375" style="2" customWidth="1"/>
    <col min="12295" max="12296" width="22.140625" style="2" customWidth="1"/>
    <col min="12297" max="12298" width="11.7109375" style="2" customWidth="1"/>
    <col min="12299" max="12544" width="8.85546875" style="2"/>
    <col min="12545" max="12545" width="9.28515625" style="2" bestFit="1" customWidth="1"/>
    <col min="12546" max="12546" width="24.28515625" style="2" bestFit="1" customWidth="1"/>
    <col min="12547" max="12550" width="17.7109375" style="2" customWidth="1"/>
    <col min="12551" max="12552" width="22.140625" style="2" customWidth="1"/>
    <col min="12553" max="12554" width="11.7109375" style="2" customWidth="1"/>
    <col min="12555" max="12800" width="8.85546875" style="2"/>
    <col min="12801" max="12801" width="9.28515625" style="2" bestFit="1" customWidth="1"/>
    <col min="12802" max="12802" width="24.28515625" style="2" bestFit="1" customWidth="1"/>
    <col min="12803" max="12806" width="17.7109375" style="2" customWidth="1"/>
    <col min="12807" max="12808" width="22.140625" style="2" customWidth="1"/>
    <col min="12809" max="12810" width="11.7109375" style="2" customWidth="1"/>
    <col min="12811" max="13056" width="8.85546875" style="2"/>
    <col min="13057" max="13057" width="9.28515625" style="2" bestFit="1" customWidth="1"/>
    <col min="13058" max="13058" width="24.28515625" style="2" bestFit="1" customWidth="1"/>
    <col min="13059" max="13062" width="17.7109375" style="2" customWidth="1"/>
    <col min="13063" max="13064" width="22.140625" style="2" customWidth="1"/>
    <col min="13065" max="13066" width="11.7109375" style="2" customWidth="1"/>
    <col min="13067" max="13312" width="8.85546875" style="2"/>
    <col min="13313" max="13313" width="9.28515625" style="2" bestFit="1" customWidth="1"/>
    <col min="13314" max="13314" width="24.28515625" style="2" bestFit="1" customWidth="1"/>
    <col min="13315" max="13318" width="17.7109375" style="2" customWidth="1"/>
    <col min="13319" max="13320" width="22.140625" style="2" customWidth="1"/>
    <col min="13321" max="13322" width="11.7109375" style="2" customWidth="1"/>
    <col min="13323" max="13568" width="8.85546875" style="2"/>
    <col min="13569" max="13569" width="9.28515625" style="2" bestFit="1" customWidth="1"/>
    <col min="13570" max="13570" width="24.28515625" style="2" bestFit="1" customWidth="1"/>
    <col min="13571" max="13574" width="17.7109375" style="2" customWidth="1"/>
    <col min="13575" max="13576" width="22.140625" style="2" customWidth="1"/>
    <col min="13577" max="13578" width="11.7109375" style="2" customWidth="1"/>
    <col min="13579" max="13824" width="8.85546875" style="2"/>
    <col min="13825" max="13825" width="9.28515625" style="2" bestFit="1" customWidth="1"/>
    <col min="13826" max="13826" width="24.28515625" style="2" bestFit="1" customWidth="1"/>
    <col min="13827" max="13830" width="17.7109375" style="2" customWidth="1"/>
    <col min="13831" max="13832" width="22.140625" style="2" customWidth="1"/>
    <col min="13833" max="13834" width="11.7109375" style="2" customWidth="1"/>
    <col min="13835" max="14080" width="8.85546875" style="2"/>
    <col min="14081" max="14081" width="9.28515625" style="2" bestFit="1" customWidth="1"/>
    <col min="14082" max="14082" width="24.28515625" style="2" bestFit="1" customWidth="1"/>
    <col min="14083" max="14086" width="17.7109375" style="2" customWidth="1"/>
    <col min="14087" max="14088" width="22.140625" style="2" customWidth="1"/>
    <col min="14089" max="14090" width="11.7109375" style="2" customWidth="1"/>
    <col min="14091" max="14336" width="8.85546875" style="2"/>
    <col min="14337" max="14337" width="9.28515625" style="2" bestFit="1" customWidth="1"/>
    <col min="14338" max="14338" width="24.28515625" style="2" bestFit="1" customWidth="1"/>
    <col min="14339" max="14342" width="17.7109375" style="2" customWidth="1"/>
    <col min="14343" max="14344" width="22.140625" style="2" customWidth="1"/>
    <col min="14345" max="14346" width="11.7109375" style="2" customWidth="1"/>
    <col min="14347" max="14592" width="8.85546875" style="2"/>
    <col min="14593" max="14593" width="9.28515625" style="2" bestFit="1" customWidth="1"/>
    <col min="14594" max="14594" width="24.28515625" style="2" bestFit="1" customWidth="1"/>
    <col min="14595" max="14598" width="17.7109375" style="2" customWidth="1"/>
    <col min="14599" max="14600" width="22.140625" style="2" customWidth="1"/>
    <col min="14601" max="14602" width="11.7109375" style="2" customWidth="1"/>
    <col min="14603" max="14848" width="8.85546875" style="2"/>
    <col min="14849" max="14849" width="9.28515625" style="2" bestFit="1" customWidth="1"/>
    <col min="14850" max="14850" width="24.28515625" style="2" bestFit="1" customWidth="1"/>
    <col min="14851" max="14854" width="17.7109375" style="2" customWidth="1"/>
    <col min="14855" max="14856" width="22.140625" style="2" customWidth="1"/>
    <col min="14857" max="14858" width="11.7109375" style="2" customWidth="1"/>
    <col min="14859" max="15104" width="8.85546875" style="2"/>
    <col min="15105" max="15105" width="9.28515625" style="2" bestFit="1" customWidth="1"/>
    <col min="15106" max="15106" width="24.28515625" style="2" bestFit="1" customWidth="1"/>
    <col min="15107" max="15110" width="17.7109375" style="2" customWidth="1"/>
    <col min="15111" max="15112" width="22.140625" style="2" customWidth="1"/>
    <col min="15113" max="15114" width="11.7109375" style="2" customWidth="1"/>
    <col min="15115" max="15360" width="8.85546875" style="2"/>
    <col min="15361" max="15361" width="9.28515625" style="2" bestFit="1" customWidth="1"/>
    <col min="15362" max="15362" width="24.28515625" style="2" bestFit="1" customWidth="1"/>
    <col min="15363" max="15366" width="17.7109375" style="2" customWidth="1"/>
    <col min="15367" max="15368" width="22.140625" style="2" customWidth="1"/>
    <col min="15369" max="15370" width="11.7109375" style="2" customWidth="1"/>
    <col min="15371" max="15616" width="8.85546875" style="2"/>
    <col min="15617" max="15617" width="9.28515625" style="2" bestFit="1" customWidth="1"/>
    <col min="15618" max="15618" width="24.28515625" style="2" bestFit="1" customWidth="1"/>
    <col min="15619" max="15622" width="17.7109375" style="2" customWidth="1"/>
    <col min="15623" max="15624" width="22.140625" style="2" customWidth="1"/>
    <col min="15625" max="15626" width="11.7109375" style="2" customWidth="1"/>
    <col min="15627" max="15872" width="8.85546875" style="2"/>
    <col min="15873" max="15873" width="9.28515625" style="2" bestFit="1" customWidth="1"/>
    <col min="15874" max="15874" width="24.28515625" style="2" bestFit="1" customWidth="1"/>
    <col min="15875" max="15878" width="17.7109375" style="2" customWidth="1"/>
    <col min="15879" max="15880" width="22.140625" style="2" customWidth="1"/>
    <col min="15881" max="15882" width="11.7109375" style="2" customWidth="1"/>
    <col min="15883" max="16128" width="8.85546875" style="2"/>
    <col min="16129" max="16129" width="9.28515625" style="2" bestFit="1" customWidth="1"/>
    <col min="16130" max="16130" width="24.28515625" style="2" bestFit="1" customWidth="1"/>
    <col min="16131" max="16134" width="17.7109375" style="2" customWidth="1"/>
    <col min="16135" max="16136" width="22.140625" style="2" customWidth="1"/>
    <col min="16137" max="16138" width="11.7109375" style="2" customWidth="1"/>
    <col min="16139" max="16383" width="8.85546875" style="2"/>
    <col min="16384" max="16384" width="8.85546875" style="2" customWidth="1"/>
  </cols>
  <sheetData>
    <row r="5" spans="1:10" ht="30" customHeight="1"/>
    <row r="6" spans="1:10" ht="30" customHeight="1">
      <c r="A6" s="200"/>
      <c r="B6" s="200"/>
      <c r="C6" s="200"/>
      <c r="D6" s="200"/>
      <c r="E6" s="200"/>
      <c r="F6" s="200"/>
      <c r="G6" s="200"/>
      <c r="H6" s="200"/>
      <c r="I6" s="200"/>
      <c r="J6" s="200"/>
    </row>
    <row r="8" spans="1:10" s="3" customFormat="1" ht="30" customHeight="1">
      <c r="A8" s="196" t="s">
        <v>29</v>
      </c>
      <c r="B8" s="196"/>
      <c r="C8" s="196"/>
      <c r="D8" s="196"/>
      <c r="E8" s="196"/>
      <c r="F8" s="196"/>
      <c r="G8" s="196"/>
      <c r="H8" s="196"/>
      <c r="I8" s="196"/>
      <c r="J8" s="196"/>
    </row>
    <row r="9" spans="1:10" s="3" customFormat="1" ht="30" customHeight="1">
      <c r="A9" s="197" t="s">
        <v>72</v>
      </c>
      <c r="B9" s="197"/>
      <c r="C9" s="197"/>
      <c r="D9" s="197"/>
      <c r="E9" s="197"/>
      <c r="F9" s="197"/>
      <c r="G9" s="197"/>
      <c r="H9" s="197"/>
      <c r="I9" s="197"/>
      <c r="J9" s="197"/>
    </row>
    <row r="10" spans="1:10" ht="13.5" thickBot="1"/>
    <row r="11" spans="1:10" s="10" customFormat="1" ht="35.25" customHeight="1" thickBot="1">
      <c r="A11" s="4" t="s">
        <v>0</v>
      </c>
      <c r="B11" s="5" t="s">
        <v>1</v>
      </c>
      <c r="C11" s="5" t="s">
        <v>31</v>
      </c>
      <c r="D11" s="7" t="s">
        <v>67</v>
      </c>
      <c r="E11" s="5" t="s">
        <v>68</v>
      </c>
      <c r="F11" s="8" t="s">
        <v>69</v>
      </c>
      <c r="G11" s="8" t="s">
        <v>70</v>
      </c>
      <c r="H11" s="8" t="s">
        <v>71</v>
      </c>
      <c r="I11" s="63" t="s">
        <v>73</v>
      </c>
      <c r="J11" s="9" t="s">
        <v>8</v>
      </c>
    </row>
    <row r="12" spans="1:10" s="16" customFormat="1" ht="23.1" hidden="1" customHeight="1">
      <c r="A12" s="11" t="s">
        <v>9</v>
      </c>
      <c r="B12" s="12" t="s">
        <v>10</v>
      </c>
      <c r="C12" s="13" t="s">
        <v>11</v>
      </c>
      <c r="D12" s="13" t="s">
        <v>12</v>
      </c>
      <c r="E12" s="14"/>
      <c r="F12" s="14"/>
      <c r="G12" s="14" t="s">
        <v>13</v>
      </c>
      <c r="H12" s="14"/>
      <c r="I12" s="64"/>
      <c r="J12" s="15"/>
    </row>
    <row r="13" spans="1:10" s="16" customFormat="1" ht="23.1" hidden="1" customHeight="1">
      <c r="A13" s="17" t="s">
        <v>14</v>
      </c>
      <c r="B13" s="18" t="s">
        <v>15</v>
      </c>
      <c r="C13" s="19" t="s">
        <v>16</v>
      </c>
      <c r="D13" s="20" t="s">
        <v>17</v>
      </c>
      <c r="E13" s="21"/>
      <c r="F13" s="21"/>
      <c r="G13" s="21" t="s">
        <v>18</v>
      </c>
      <c r="H13" s="21" t="s">
        <v>19</v>
      </c>
      <c r="I13" s="65"/>
      <c r="J13" s="22"/>
    </row>
    <row r="14" spans="1:10" s="16" customFormat="1" ht="23.1" hidden="1" customHeight="1">
      <c r="A14" s="23" t="s">
        <v>20</v>
      </c>
      <c r="B14" s="18" t="s">
        <v>21</v>
      </c>
      <c r="C14" s="19" t="s">
        <v>11</v>
      </c>
      <c r="D14" s="19" t="s">
        <v>22</v>
      </c>
      <c r="E14" s="21"/>
      <c r="F14" s="21"/>
      <c r="G14" s="21" t="s">
        <v>13</v>
      </c>
      <c r="H14" s="21" t="s">
        <v>23</v>
      </c>
      <c r="I14" s="65"/>
      <c r="J14" s="22"/>
    </row>
    <row r="15" spans="1:10" s="16" customFormat="1" ht="23.1" hidden="1" customHeight="1">
      <c r="A15" s="24" t="s">
        <v>24</v>
      </c>
      <c r="B15" s="25" t="s">
        <v>25</v>
      </c>
      <c r="C15" s="26" t="s">
        <v>26</v>
      </c>
      <c r="D15" s="26" t="s">
        <v>27</v>
      </c>
      <c r="E15" s="27"/>
      <c r="F15" s="28"/>
      <c r="G15" s="28" t="s">
        <v>28</v>
      </c>
      <c r="H15" s="28"/>
      <c r="I15" s="66"/>
      <c r="J15" s="29"/>
    </row>
    <row r="16" spans="1:10" s="38" customFormat="1" ht="23.1" customHeight="1">
      <c r="A16" s="111" t="s">
        <v>34</v>
      </c>
      <c r="B16" s="112" t="s">
        <v>52</v>
      </c>
      <c r="C16" s="113">
        <f>VLOOKUP(A16,'GPS1'!$A$16:$K$37,11,FALSE)</f>
        <v>89</v>
      </c>
      <c r="D16" s="113">
        <f>VLOOKUP(A16,'Bekelės žiedas'!$A$16:$J$38,7,FALSE)</f>
        <v>100</v>
      </c>
      <c r="E16" s="114">
        <f>VLOOKUP(A16,'GPS2'!$A$16:$K$37,11,FALSE)</f>
        <v>89</v>
      </c>
      <c r="F16" s="115">
        <f>VLOOKUP(A16,Legenda1!$A$16:$K$37,11,FALSE)</f>
        <v>56</v>
      </c>
      <c r="G16" s="115">
        <f>VLOOKUP(A16,'Smėlio kopos'!$A$16:$E$37,5,FALSE)</f>
        <v>100</v>
      </c>
      <c r="H16" s="115">
        <f>VLOOKUP(A16,Legenda2!$A$16:$K$37,11,FALSE)</f>
        <v>43</v>
      </c>
      <c r="I16" s="116">
        <f t="shared" ref="I16:I37" si="0">C16+D16+E16+F16+G16</f>
        <v>434</v>
      </c>
      <c r="J16" s="36">
        <v>1</v>
      </c>
    </row>
    <row r="17" spans="1:10" s="38" customFormat="1" ht="22.9" customHeight="1">
      <c r="A17" s="117" t="s">
        <v>35</v>
      </c>
      <c r="B17" s="118" t="s">
        <v>53</v>
      </c>
      <c r="C17" s="119">
        <f>VLOOKUP(A17,'GPS1'!$A$16:$K$37,11,FALSE)</f>
        <v>89</v>
      </c>
      <c r="D17" s="119">
        <f>VLOOKUP(A17,'Bekelės žiedas'!$A$16:$J$38,7,FALSE)</f>
        <v>100</v>
      </c>
      <c r="E17" s="120">
        <f>VLOOKUP(A17,'GPS2'!$A$16:$K$37,11,FALSE)</f>
        <v>89</v>
      </c>
      <c r="F17" s="121">
        <f>VLOOKUP(A17,Legenda1!$A$16:$K$37,11,FALSE)</f>
        <v>43</v>
      </c>
      <c r="G17" s="121">
        <f>VLOOKUP(A17,'Smėlio kopos'!$A$16:$E$37,5,FALSE)</f>
        <v>80</v>
      </c>
      <c r="H17" s="122">
        <f>VLOOKUP(A17,Legenda2!$A$16:$K$37,11,FALSE)</f>
        <v>100</v>
      </c>
      <c r="I17" s="123">
        <f t="shared" si="0"/>
        <v>401</v>
      </c>
      <c r="J17" s="73">
        <v>2</v>
      </c>
    </row>
    <row r="18" spans="1:10" s="38" customFormat="1" ht="23.1" customHeight="1">
      <c r="A18" s="117" t="s">
        <v>48</v>
      </c>
      <c r="B18" s="118" t="s">
        <v>64</v>
      </c>
      <c r="C18" s="119">
        <f>VLOOKUP(A18,'GPS1'!$A$16:$K$37,11,FALSE)</f>
        <v>80</v>
      </c>
      <c r="D18" s="119">
        <f>VLOOKUP(A18,'Bekelės žiedas'!$A$16:$J$38,7,FALSE)</f>
        <v>89</v>
      </c>
      <c r="E18" s="120">
        <f>VLOOKUP(A18,'GPS2'!$A$16:$K$37,11,FALSE)</f>
        <v>100</v>
      </c>
      <c r="F18" s="120">
        <f>VLOOKUP(A18,Legenda1!$A$16:$K$37,11,FALSE)</f>
        <v>61</v>
      </c>
      <c r="G18" s="120">
        <f>VLOOKUP(A18,'Smėlio kopos'!$A$16:$E$37,5,FALSE)</f>
        <v>61</v>
      </c>
      <c r="H18" s="124">
        <f>VLOOKUP(A18,Legenda2!$A$16:$K$37,11,FALSE)</f>
        <v>23</v>
      </c>
      <c r="I18" s="125">
        <f t="shared" si="0"/>
        <v>391</v>
      </c>
      <c r="J18" s="73">
        <v>3</v>
      </c>
    </row>
    <row r="19" spans="1:10" s="38" customFormat="1" ht="23.1" customHeight="1">
      <c r="A19" s="67" t="s">
        <v>43</v>
      </c>
      <c r="B19" s="68" t="s">
        <v>60</v>
      </c>
      <c r="C19" s="100">
        <f>VLOOKUP(A19,'GPS1'!$A$16:$K$37,11,FALSE)</f>
        <v>80</v>
      </c>
      <c r="D19" s="100">
        <f>VLOOKUP(A19,'Bekelės žiedas'!$A$16:$J$38,7,FALSE)</f>
        <v>89</v>
      </c>
      <c r="E19" s="98">
        <f>VLOOKUP(A19,'GPS2'!$A$16:$K$37,11,FALSE)</f>
        <v>100</v>
      </c>
      <c r="F19" s="101">
        <f>VLOOKUP(A19,Legenda1!$A$16:$K$37,11,FALSE)</f>
        <v>89</v>
      </c>
      <c r="G19" s="101">
        <f>VLOOKUP(A19,'Smėlio kopos'!$A$16:$E$37,5,FALSE)</f>
        <v>32</v>
      </c>
      <c r="H19" s="92">
        <f>VLOOKUP(A19,Legenda2!$A$16:$K$37,11,FALSE)</f>
        <v>47</v>
      </c>
      <c r="I19" s="102">
        <f t="shared" si="0"/>
        <v>390</v>
      </c>
      <c r="J19" s="76">
        <v>4</v>
      </c>
    </row>
    <row r="20" spans="1:10" s="38" customFormat="1" ht="23.1" customHeight="1">
      <c r="A20" s="67" t="s">
        <v>49</v>
      </c>
      <c r="B20" s="68" t="s">
        <v>65</v>
      </c>
      <c r="C20" s="100">
        <f>VLOOKUP(A20,'GPS1'!$A$16:$K$37,11,FALSE)</f>
        <v>80</v>
      </c>
      <c r="D20" s="100">
        <f>VLOOKUP(A20,'Bekelės žiedas'!$A$16:$J$38,7,FALSE)</f>
        <v>89</v>
      </c>
      <c r="E20" s="98">
        <f>VLOOKUP(A20,'GPS2'!$A$16:$K$37,11,FALSE)</f>
        <v>100</v>
      </c>
      <c r="F20" s="98">
        <f>VLOOKUP(A20,Legenda1!$A$16:$K$37,11,FALSE)</f>
        <v>14</v>
      </c>
      <c r="G20" s="98">
        <f>VLOOKUP(A20,'Smėlio kopos'!$A$16:$E$37,5,FALSE)</f>
        <v>89</v>
      </c>
      <c r="H20" s="94">
        <f>VLOOKUP(A20,Legenda2!$A$16:$K$37,11,FALSE)</f>
        <v>16</v>
      </c>
      <c r="I20" s="106">
        <f t="shared" si="0"/>
        <v>372</v>
      </c>
      <c r="J20" s="76">
        <v>5</v>
      </c>
    </row>
    <row r="21" spans="1:10" s="38" customFormat="1" ht="23.1" customHeight="1">
      <c r="A21" s="39" t="s">
        <v>79</v>
      </c>
      <c r="B21" s="40" t="s">
        <v>80</v>
      </c>
      <c r="C21" s="103">
        <f>VLOOKUP(A21,'GPS1'!$A$16:$K$37,11,FALSE)</f>
        <v>100</v>
      </c>
      <c r="D21" s="103">
        <f>VLOOKUP(A21,'Bekelės žiedas'!$A$16:$J$38,7,FALSE)</f>
        <v>73</v>
      </c>
      <c r="E21" s="104">
        <f>VLOOKUP(A21,'GPS2'!$A$16:$K$37,11,FALSE)</f>
        <v>80</v>
      </c>
      <c r="F21" s="107">
        <f>VLOOKUP(A21,Legenda1!$A$16:$K$37,11,FALSE)</f>
        <v>39</v>
      </c>
      <c r="G21" s="107">
        <f>VLOOKUP(A21,'Smėlio kopos'!$A$16:$E$37,5,FALSE)</f>
        <v>73</v>
      </c>
      <c r="H21" s="95">
        <f>VLOOKUP(A21,Legenda2!$A$16:$K$37,11,FALSE)</f>
        <v>73</v>
      </c>
      <c r="I21" s="108">
        <f t="shared" si="0"/>
        <v>365</v>
      </c>
      <c r="J21" s="76">
        <v>6</v>
      </c>
    </row>
    <row r="22" spans="1:10" s="38" customFormat="1" ht="23.1" customHeight="1">
      <c r="A22" s="67" t="s">
        <v>32</v>
      </c>
      <c r="B22" s="68" t="s">
        <v>50</v>
      </c>
      <c r="C22" s="100">
        <f>VLOOKUP(A22,'GPS1'!$A$16:$K$37,11,FALSE)</f>
        <v>89</v>
      </c>
      <c r="D22" s="100">
        <f>VLOOKUP(A22,'Bekelės žiedas'!$A$16:$J$38,7,FALSE)</f>
        <v>100</v>
      </c>
      <c r="E22" s="100">
        <f>VLOOKUP(A22,'GPS2'!$A$16:$K$37,11,FALSE)</f>
        <v>89</v>
      </c>
      <c r="F22" s="100">
        <f>VLOOKUP(A22,Legenda1!$A$16:$K$37,11,FALSE)</f>
        <v>23</v>
      </c>
      <c r="G22" s="100">
        <f>VLOOKUP(A22,'Smėlio kopos'!$A$16:$E$37,5,FALSE)</f>
        <v>56</v>
      </c>
      <c r="H22" s="110">
        <f>VLOOKUP(A22,Legenda2!$A$16:$K$37,11,FALSE)</f>
        <v>20</v>
      </c>
      <c r="I22" s="102">
        <f t="shared" si="0"/>
        <v>357</v>
      </c>
      <c r="J22" s="76">
        <v>7</v>
      </c>
    </row>
    <row r="23" spans="1:10" s="38" customFormat="1" ht="23.1" customHeight="1">
      <c r="A23" s="67" t="s">
        <v>36</v>
      </c>
      <c r="B23" s="68" t="s">
        <v>54</v>
      </c>
      <c r="C23" s="100">
        <f>VLOOKUP(A23,'GPS1'!$A$16:$K$37,11,FALSE)</f>
        <v>80</v>
      </c>
      <c r="D23" s="100">
        <f>VLOOKUP(A23,'Bekelės žiedas'!$A$16:$J$38,7,FALSE)</f>
        <v>89</v>
      </c>
      <c r="E23" s="98">
        <f>VLOOKUP(A23,'GPS2'!$A$16:$K$37,11,FALSE)</f>
        <v>100</v>
      </c>
      <c r="F23" s="101">
        <f>VLOOKUP(A23,Legenda1!$A$16:$K$37,11,FALSE)</f>
        <v>35</v>
      </c>
      <c r="G23" s="101">
        <f>VLOOKUP(A23,'Smėlio kopos'!$A$16:$E$37,5,FALSE)</f>
        <v>51</v>
      </c>
      <c r="H23" s="92">
        <f>VLOOKUP(A23,Legenda2!$A$16:$K$37,11,FALSE)</f>
        <v>29</v>
      </c>
      <c r="I23" s="102">
        <f t="shared" si="0"/>
        <v>355</v>
      </c>
      <c r="J23" s="76">
        <v>8</v>
      </c>
    </row>
    <row r="24" spans="1:10" s="38" customFormat="1" ht="23.1" customHeight="1">
      <c r="A24" s="67" t="s">
        <v>42</v>
      </c>
      <c r="B24" s="68" t="s">
        <v>59</v>
      </c>
      <c r="C24" s="100">
        <f>VLOOKUP(A24,'GPS1'!$A$16:$K$37,11,FALSE)</f>
        <v>67</v>
      </c>
      <c r="D24" s="100">
        <f>VLOOKUP(A24,'Bekelės žiedas'!$A$16:$J$38,7,FALSE)</f>
        <v>67</v>
      </c>
      <c r="E24" s="98">
        <f>VLOOKUP(A24,'GPS2'!$A$16:$K$37,11,FALSE)</f>
        <v>73</v>
      </c>
      <c r="F24" s="101">
        <f>VLOOKUP(A24,Legenda1!$A$16:$K$37,11,FALSE)</f>
        <v>80</v>
      </c>
      <c r="G24" s="101">
        <f>VLOOKUP(A24,'Smėlio kopos'!$A$16:$E$37,5,FALSE)</f>
        <v>67</v>
      </c>
      <c r="H24" s="92">
        <f>VLOOKUP(A24,Legenda2!$A$16:$K$37,11,FALSE)</f>
        <v>67</v>
      </c>
      <c r="I24" s="102">
        <f t="shared" si="0"/>
        <v>354</v>
      </c>
      <c r="J24" s="76">
        <v>9</v>
      </c>
    </row>
    <row r="25" spans="1:10" s="38" customFormat="1" ht="23.1" customHeight="1">
      <c r="A25" s="67" t="s">
        <v>47</v>
      </c>
      <c r="B25" s="68" t="s">
        <v>63</v>
      </c>
      <c r="C25" s="100">
        <f>VLOOKUP(A25,'GPS1'!$A$16:$K$37,11,FALSE)</f>
        <v>73</v>
      </c>
      <c r="D25" s="100">
        <f>VLOOKUP(A25,'Bekelės žiedas'!$A$16:$J$38,7,FALSE)</f>
        <v>80</v>
      </c>
      <c r="E25" s="98">
        <f>VLOOKUP(A25,'GPS2'!$A$16:$K$37,11,FALSE)</f>
        <v>67</v>
      </c>
      <c r="F25" s="101">
        <f>VLOOKUP(A25,Legenda1!$A$16:$K$37,11,FALSE)</f>
        <v>100</v>
      </c>
      <c r="G25" s="101">
        <f>VLOOKUP(A25,'Smėlio kopos'!$A$16:$E$37,5,FALSE)</f>
        <v>26</v>
      </c>
      <c r="H25" s="92">
        <f>VLOOKUP(A25,Legenda2!$A$16:$K$37,11,FALSE)</f>
        <v>80</v>
      </c>
      <c r="I25" s="102">
        <f t="shared" si="0"/>
        <v>346</v>
      </c>
      <c r="J25" s="76">
        <v>10</v>
      </c>
    </row>
    <row r="26" spans="1:10" s="38" customFormat="1" ht="22.9" customHeight="1">
      <c r="A26" s="67" t="s">
        <v>75</v>
      </c>
      <c r="B26" s="68" t="s">
        <v>15</v>
      </c>
      <c r="C26" s="100">
        <f>VLOOKUP(A26,'GPS1'!$A$16:$K$37,11,FALSE)</f>
        <v>100</v>
      </c>
      <c r="D26" s="100">
        <f>VLOOKUP(A26,'Bekelės žiedas'!$A$16:$J$38,7,FALSE)</f>
        <v>73</v>
      </c>
      <c r="E26" s="98">
        <f>VLOOKUP(A26,'GPS2'!$A$16:$K$37,11,FALSE)</f>
        <v>80</v>
      </c>
      <c r="F26" s="101">
        <f>VLOOKUP(A26,Legenda1!$A$16:$K$37,11,FALSE)</f>
        <v>67</v>
      </c>
      <c r="G26" s="101">
        <f>VLOOKUP(A26,'Smėlio kopos'!$A$16:$E$37,5,FALSE)</f>
        <v>20</v>
      </c>
      <c r="H26" s="92">
        <f>VLOOKUP(A26,Legenda2!$A$16:$K$37,11,FALSE)</f>
        <v>51</v>
      </c>
      <c r="I26" s="102">
        <f t="shared" si="0"/>
        <v>340</v>
      </c>
      <c r="J26" s="76">
        <v>11</v>
      </c>
    </row>
    <row r="27" spans="1:10" s="38" customFormat="1" ht="23.1" customHeight="1">
      <c r="A27" s="67" t="s">
        <v>38</v>
      </c>
      <c r="B27" s="68" t="s">
        <v>56</v>
      </c>
      <c r="C27" s="100">
        <f>VLOOKUP(A27,'GPS1'!$A$16:$K$37,11,FALSE)</f>
        <v>100</v>
      </c>
      <c r="D27" s="100">
        <f>VLOOKUP(A27,'Bekelės žiedas'!$A$16:$J$38,7,FALSE)</f>
        <v>73</v>
      </c>
      <c r="E27" s="98">
        <f>VLOOKUP(A27,'GPS2'!$A$16:$K$37,11,FALSE)</f>
        <v>80</v>
      </c>
      <c r="F27" s="98">
        <f>VLOOKUP(A27,Legenda1!$A$16:$K$37,11,FALSE)</f>
        <v>51</v>
      </c>
      <c r="G27" s="98">
        <f>VLOOKUP(A27,'Smėlio kopos'!$A$16:$E$37,5,FALSE)</f>
        <v>35</v>
      </c>
      <c r="H27" s="94">
        <f>VLOOKUP(A27,Legenda2!$A$16:$K$37,11,FALSE)</f>
        <v>14</v>
      </c>
      <c r="I27" s="106">
        <f t="shared" si="0"/>
        <v>339</v>
      </c>
      <c r="J27" s="76">
        <v>12</v>
      </c>
    </row>
    <row r="28" spans="1:10" s="38" customFormat="1" ht="23.1" customHeight="1">
      <c r="A28" s="67" t="s">
        <v>77</v>
      </c>
      <c r="B28" s="68" t="s">
        <v>76</v>
      </c>
      <c r="C28" s="100">
        <f>VLOOKUP(A28,'GPS1'!$A$16:$K$37,11,FALSE)</f>
        <v>89</v>
      </c>
      <c r="D28" s="100">
        <f>VLOOKUP(A28,'Bekelės žiedas'!$A$16:$J$38,7,FALSE)</f>
        <v>100</v>
      </c>
      <c r="E28" s="98">
        <f>VLOOKUP(A28,'GPS2'!$A$16:$K$37,11,FALSE)</f>
        <v>89</v>
      </c>
      <c r="F28" s="98">
        <f>VLOOKUP(A28,Legenda1!$A$16:$K$37,11,FALSE)</f>
        <v>26</v>
      </c>
      <c r="G28" s="98">
        <f>VLOOKUP(A28,'Smėlio kopos'!$A$16:$E$37,5,FALSE)</f>
        <v>14</v>
      </c>
      <c r="H28" s="94">
        <f>VLOOKUP(A28,Legenda2!$A$16:$K$37,11,FALSE)</f>
        <v>56</v>
      </c>
      <c r="I28" s="106">
        <f t="shared" si="0"/>
        <v>318</v>
      </c>
      <c r="J28" s="76">
        <v>13</v>
      </c>
    </row>
    <row r="29" spans="1:10" s="38" customFormat="1" ht="23.1" customHeight="1">
      <c r="A29" s="39" t="s">
        <v>44</v>
      </c>
      <c r="B29" s="40" t="s">
        <v>27</v>
      </c>
      <c r="C29" s="103">
        <f>VLOOKUP(A29,'GPS1'!$A$16:$K$37,11,FALSE)</f>
        <v>100</v>
      </c>
      <c r="D29" s="103">
        <f>VLOOKUP(A29,'Bekelės žiedas'!$A$16:$J$38,7,FALSE)</f>
        <v>73</v>
      </c>
      <c r="E29" s="104">
        <f>VLOOKUP(A29,'GPS2'!$A$16:$K$37,11,FALSE)</f>
        <v>80</v>
      </c>
      <c r="F29" s="104">
        <f>VLOOKUP(A29,Legenda1!$A$16:$K$37,11,FALSE)</f>
        <v>20</v>
      </c>
      <c r="G29" s="104">
        <f>VLOOKUP(A29,'Smėlio kopos'!$A$16:$E$37,5,FALSE)</f>
        <v>29</v>
      </c>
      <c r="H29" s="93">
        <f>VLOOKUP(A29,Legenda2!$A$16:$K$37,11,FALSE)</f>
        <v>61</v>
      </c>
      <c r="I29" s="105">
        <f t="shared" si="0"/>
        <v>302</v>
      </c>
      <c r="J29" s="76">
        <v>14</v>
      </c>
    </row>
    <row r="30" spans="1:10" s="38" customFormat="1" ht="23.1" customHeight="1">
      <c r="A30" s="39" t="s">
        <v>45</v>
      </c>
      <c r="B30" s="40" t="s">
        <v>61</v>
      </c>
      <c r="C30" s="103">
        <f>VLOOKUP(A30,'GPS1'!$A$16:$K$37,11,FALSE)</f>
        <v>100</v>
      </c>
      <c r="D30" s="103">
        <f>VLOOKUP(A30,'Bekelės žiedas'!$A$16:$J$38,7,FALSE)</f>
        <v>73</v>
      </c>
      <c r="E30" s="104">
        <f>VLOOKUP(A30,'GPS2'!$A$16:$K$37,11,FALSE)</f>
        <v>80</v>
      </c>
      <c r="F30" s="107">
        <f>VLOOKUP(A30,Legenda1!$A$16:$K$37,11,FALSE)</f>
        <v>29</v>
      </c>
      <c r="G30" s="107">
        <f>VLOOKUP(A30,'Smėlio kopos'!$A$16:$E$37,5,FALSE)</f>
        <v>18</v>
      </c>
      <c r="H30" s="95">
        <f>VLOOKUP(A30,Legenda2!$A$16:$K$37,11,FALSE)</f>
        <v>89</v>
      </c>
      <c r="I30" s="108">
        <f t="shared" si="0"/>
        <v>300</v>
      </c>
      <c r="J30" s="76">
        <v>15</v>
      </c>
    </row>
    <row r="31" spans="1:10" s="38" customFormat="1" ht="23.1" customHeight="1">
      <c r="A31" s="39" t="s">
        <v>40</v>
      </c>
      <c r="B31" s="40" t="s">
        <v>25</v>
      </c>
      <c r="C31" s="103">
        <f>VLOOKUP(A31,'GPS1'!$A$16:$K$37,11,FALSE)</f>
        <v>67</v>
      </c>
      <c r="D31" s="103">
        <f>VLOOKUP(A31,'Bekelės žiedas'!$A$16:$J$38,7,FALSE)</f>
        <v>67</v>
      </c>
      <c r="E31" s="104">
        <f>VLOOKUP(A31,'GPS2'!$A$16:$K$37,11,FALSE)</f>
        <v>73</v>
      </c>
      <c r="F31" s="104">
        <f>VLOOKUP(A31,Legenda1!$A$16:$K$37,11,FALSE)</f>
        <v>47</v>
      </c>
      <c r="G31" s="104">
        <f>VLOOKUP(A31,'Smėlio kopos'!$A$16:$E$37,5,FALSE)</f>
        <v>43</v>
      </c>
      <c r="H31" s="93">
        <f>VLOOKUP(A31,Legenda2!$A$16:$K$37,11,FALSE)</f>
        <v>39</v>
      </c>
      <c r="I31" s="105">
        <f t="shared" si="0"/>
        <v>297</v>
      </c>
      <c r="J31" s="76">
        <v>16</v>
      </c>
    </row>
    <row r="32" spans="1:10" s="38" customFormat="1" ht="23.1" customHeight="1">
      <c r="A32" s="39" t="s">
        <v>46</v>
      </c>
      <c r="B32" s="40" t="s">
        <v>62</v>
      </c>
      <c r="C32" s="103">
        <f>VLOOKUP(A32,'GPS1'!$A$16:$K$37,11,FALSE)</f>
        <v>67</v>
      </c>
      <c r="D32" s="103">
        <f>VLOOKUP(A32,'Bekelės žiedas'!$A$16:$J$38,7,FALSE)</f>
        <v>67</v>
      </c>
      <c r="E32" s="104">
        <f>VLOOKUP(A32,'GPS2'!$A$16:$K$37,11,FALSE)</f>
        <v>73</v>
      </c>
      <c r="F32" s="107">
        <f>VLOOKUP(A32,Legenda1!$A$16:$K$37,11,FALSE)</f>
        <v>73</v>
      </c>
      <c r="G32" s="107">
        <f>VLOOKUP(A32,'Smėlio kopos'!$A$16:$E$37,5,FALSE)</f>
        <v>16</v>
      </c>
      <c r="H32" s="95">
        <f>VLOOKUP(A32,Legenda2!$A$16:$K$37,11,FALSE)</f>
        <v>35</v>
      </c>
      <c r="I32" s="108">
        <f t="shared" si="0"/>
        <v>296</v>
      </c>
      <c r="J32" s="76">
        <v>17</v>
      </c>
    </row>
    <row r="33" spans="1:10" s="38" customFormat="1" ht="23.1" customHeight="1">
      <c r="A33" s="39" t="s">
        <v>33</v>
      </c>
      <c r="B33" s="40" t="s">
        <v>51</v>
      </c>
      <c r="C33" s="103">
        <f>VLOOKUP(A33,'GPS1'!$A$16:$K$37,11,FALSE)</f>
        <v>73</v>
      </c>
      <c r="D33" s="103">
        <f>VLOOKUP(A33,'Bekelės žiedas'!$A$16:$J$38,7,FALSE)</f>
        <v>80</v>
      </c>
      <c r="E33" s="104">
        <f>VLOOKUP(A33,'GPS2'!$A$16:$K$37,11,FALSE)</f>
        <v>67</v>
      </c>
      <c r="F33" s="107">
        <f>VLOOKUP(A33,Legenda1!$A$16:$K$37,11,FALSE)</f>
        <v>32</v>
      </c>
      <c r="G33" s="107">
        <f>VLOOKUP(A33,'Smėlio kopos'!$A$16:$E$37,5,FALSE)</f>
        <v>39</v>
      </c>
      <c r="H33" s="95">
        <f>VLOOKUP(A33,Legenda2!$A$16:$K$37,11,FALSE)</f>
        <v>32</v>
      </c>
      <c r="I33" s="108">
        <f t="shared" si="0"/>
        <v>291</v>
      </c>
      <c r="J33" s="76">
        <v>18</v>
      </c>
    </row>
    <row r="34" spans="1:10" s="38" customFormat="1" ht="23.1" customHeight="1">
      <c r="A34" s="39" t="s">
        <v>39</v>
      </c>
      <c r="B34" s="40" t="s">
        <v>57</v>
      </c>
      <c r="C34" s="103">
        <f>VLOOKUP(A34,'GPS1'!$A$16:$K$37,11,FALSE)</f>
        <v>67</v>
      </c>
      <c r="D34" s="103">
        <f>VLOOKUP(A34,'Bekelės žiedas'!$A$16:$J$38,7,FALSE)</f>
        <v>67</v>
      </c>
      <c r="E34" s="104">
        <f>VLOOKUP(A34,'GPS2'!$A$16:$K$37,11,FALSE)</f>
        <v>73</v>
      </c>
      <c r="F34" s="104">
        <f>VLOOKUP(A34,Legenda1!$A$16:$K$37,11,FALSE)</f>
        <v>18</v>
      </c>
      <c r="G34" s="104">
        <f>VLOOKUP(A34,'Smėlio kopos'!$A$16:$E$37,5,FALSE)</f>
        <v>47</v>
      </c>
      <c r="H34" s="93">
        <f>VLOOKUP(A34,Legenda2!$A$16:$K$37,11,FALSE)</f>
        <v>18</v>
      </c>
      <c r="I34" s="105">
        <f t="shared" si="0"/>
        <v>272</v>
      </c>
      <c r="J34" s="76">
        <v>19</v>
      </c>
    </row>
    <row r="35" spans="1:10" s="38" customFormat="1" ht="23.1" customHeight="1">
      <c r="A35" s="39" t="s">
        <v>41</v>
      </c>
      <c r="B35" s="40" t="s">
        <v>58</v>
      </c>
      <c r="C35" s="103">
        <f>VLOOKUP(A35,'GPS1'!$A$16:$K$37,11,FALSE)</f>
        <v>67</v>
      </c>
      <c r="D35" s="103">
        <f>VLOOKUP(A35,'Bekelės žiedas'!$A$16:$J$38,7,FALSE)</f>
        <v>67</v>
      </c>
      <c r="E35" s="104">
        <f>VLOOKUP(A35,'GPS2'!$A$16:$K$37,11,FALSE)</f>
        <v>73</v>
      </c>
      <c r="F35" s="104">
        <f>VLOOKUP(A35,Legenda1!$A$16:$K$37,11,FALSE)</f>
        <v>16</v>
      </c>
      <c r="G35" s="104">
        <f>VLOOKUP(A35,'Smėlio kopos'!$A$16:$E$37,5,FALSE)</f>
        <v>23</v>
      </c>
      <c r="H35" s="93">
        <f>VLOOKUP(A35,Legenda2!$A$16:$K$37,11,FALSE)</f>
        <v>26</v>
      </c>
      <c r="I35" s="105">
        <f t="shared" si="0"/>
        <v>246</v>
      </c>
      <c r="J35" s="76">
        <v>20</v>
      </c>
    </row>
    <row r="36" spans="1:10" s="38" customFormat="1" ht="23.1" customHeight="1">
      <c r="A36" s="46" t="s">
        <v>78</v>
      </c>
      <c r="B36" s="46" t="s">
        <v>66</v>
      </c>
      <c r="C36" s="186">
        <f>VLOOKUP(A36,'GPS1'!$A$16:$K$37,11,FALSE)</f>
        <v>73</v>
      </c>
      <c r="D36" s="103">
        <f>VLOOKUP(A36,'Bekelės žiedas'!$A$16:$J$38,7,FALSE)</f>
        <v>80</v>
      </c>
      <c r="E36" s="187">
        <f>VLOOKUP(A36,'GPS2'!$A$16:$K$37,11,FALSE)</f>
        <v>67</v>
      </c>
      <c r="F36" s="107">
        <f>VLOOKUP(A36,Legenda1!$A$16:$K$37,11,FALSE)</f>
        <v>0</v>
      </c>
      <c r="G36" s="107">
        <f>VLOOKUP(A36,'Smėlio kopos'!$A$16:$E$37,5,FALSE)</f>
        <v>0</v>
      </c>
      <c r="H36" s="95">
        <f>VLOOKUP(A36,Legenda2!$A$16:$K$37,11,FALSE)</f>
        <v>0</v>
      </c>
      <c r="I36" s="108">
        <f t="shared" si="0"/>
        <v>220</v>
      </c>
      <c r="J36" s="76" t="s">
        <v>103</v>
      </c>
    </row>
    <row r="37" spans="1:10" s="38" customFormat="1" ht="23.1" customHeight="1" thickBot="1">
      <c r="A37" s="49" t="s">
        <v>37</v>
      </c>
      <c r="B37" s="50" t="s">
        <v>55</v>
      </c>
      <c r="C37" s="109">
        <f>VLOOKUP(A37,'GPS1'!$A$16:$K$37,11,FALSE)</f>
        <v>73</v>
      </c>
      <c r="D37" s="109">
        <f>VLOOKUP(A37,'Bekelės žiedas'!$A$16:$J$38,7,FALSE)</f>
        <v>80</v>
      </c>
      <c r="E37" s="184">
        <f>VLOOKUP(A37,'GPS2'!$A$16:$K$37,11,FALSE)</f>
        <v>67</v>
      </c>
      <c r="F37" s="184">
        <f>VLOOKUP(A37,Legenda1!$A$16:$K$37,11,FALSE)</f>
        <v>0</v>
      </c>
      <c r="G37" s="184">
        <f>VLOOKUP(A37,'Smėlio kopos'!$A$16:$E$37,5,FALSE)</f>
        <v>0</v>
      </c>
      <c r="H37" s="97">
        <f>VLOOKUP(A37,Legenda2!$A$16:$K$37,11,FALSE)</f>
        <v>0</v>
      </c>
      <c r="I37" s="185">
        <f t="shared" si="0"/>
        <v>220</v>
      </c>
      <c r="J37" s="77" t="s">
        <v>103</v>
      </c>
    </row>
    <row r="38" spans="1:10" s="38" customFormat="1" ht="23.1" customHeight="1">
      <c r="A38" s="55"/>
      <c r="B38" s="56"/>
      <c r="C38" s="56"/>
      <c r="D38" s="56"/>
      <c r="E38" s="57"/>
      <c r="F38" s="58"/>
      <c r="H38" s="201"/>
      <c r="I38" s="201"/>
      <c r="J38" s="201"/>
    </row>
    <row r="39" spans="1:10" s="59" customFormat="1" ht="23.1" customHeight="1">
      <c r="A39" s="198"/>
      <c r="B39" s="199"/>
      <c r="C39" s="199"/>
      <c r="D39" s="199"/>
      <c r="E39" s="199"/>
      <c r="F39" s="199"/>
      <c r="G39" s="199"/>
      <c r="H39" s="199"/>
      <c r="I39" s="199"/>
      <c r="J39" s="199"/>
    </row>
    <row r="40" spans="1:10" s="59" customFormat="1" ht="23.1" customHeight="1">
      <c r="A40"/>
      <c r="B40"/>
      <c r="C40"/>
      <c r="D40"/>
      <c r="E40"/>
      <c r="F40"/>
      <c r="H40" s="194"/>
      <c r="I40" s="194"/>
      <c r="J40" s="195"/>
    </row>
    <row r="41" spans="1:10" s="59" customFormat="1" ht="23.1" customHeight="1">
      <c r="A41"/>
      <c r="B41"/>
      <c r="C41"/>
      <c r="D41"/>
      <c r="E41"/>
      <c r="F41"/>
    </row>
    <row r="42" spans="1:10" s="59" customFormat="1" ht="23.1" customHeight="1">
      <c r="A42"/>
      <c r="B42"/>
      <c r="C42"/>
      <c r="D42"/>
      <c r="E42"/>
      <c r="F42"/>
    </row>
    <row r="43" spans="1:10" s="59" customFormat="1" ht="23.1" customHeight="1">
      <c r="A43"/>
      <c r="B43"/>
      <c r="C43"/>
      <c r="D43"/>
      <c r="E43"/>
      <c r="F43"/>
    </row>
    <row r="44" spans="1:10" s="59" customFormat="1" ht="23.1" customHeight="1">
      <c r="A44"/>
      <c r="B44"/>
      <c r="C44"/>
      <c r="D44"/>
      <c r="E44"/>
      <c r="F44"/>
    </row>
    <row r="45" spans="1:10" s="59" customFormat="1" ht="23.1" customHeight="1">
      <c r="A45"/>
      <c r="B45"/>
      <c r="C45"/>
      <c r="D45"/>
      <c r="E45"/>
      <c r="F45"/>
    </row>
    <row r="46" spans="1:10" s="59" customFormat="1" ht="23.1" customHeight="1">
      <c r="A46"/>
      <c r="B46"/>
      <c r="C46"/>
      <c r="D46"/>
      <c r="E46"/>
      <c r="F46"/>
    </row>
    <row r="47" spans="1:10" s="59" customFormat="1" ht="23.1" customHeight="1">
      <c r="A47"/>
      <c r="B47"/>
      <c r="C47"/>
      <c r="D47"/>
      <c r="E47"/>
      <c r="F47"/>
    </row>
    <row r="48" spans="1:10" s="59" customFormat="1" ht="23.1" customHeight="1">
      <c r="A48"/>
      <c r="B48"/>
      <c r="C48"/>
      <c r="D48"/>
      <c r="E48"/>
      <c r="F48"/>
    </row>
    <row r="49" spans="1:6" ht="15">
      <c r="A49"/>
      <c r="B49"/>
      <c r="C49"/>
      <c r="D49"/>
      <c r="E49"/>
      <c r="F49"/>
    </row>
    <row r="50" spans="1:6" ht="15">
      <c r="A50"/>
      <c r="B50"/>
      <c r="C50"/>
      <c r="D50"/>
      <c r="E50"/>
      <c r="F50"/>
    </row>
    <row r="51" spans="1:6" ht="15">
      <c r="A51"/>
      <c r="B51"/>
      <c r="C51"/>
      <c r="D51"/>
      <c r="E51"/>
      <c r="F51"/>
    </row>
    <row r="52" spans="1:6" ht="15">
      <c r="A52"/>
      <c r="B52"/>
      <c r="C52"/>
      <c r="D52"/>
      <c r="E52"/>
      <c r="F52"/>
    </row>
    <row r="53" spans="1:6" ht="15">
      <c r="A53"/>
      <c r="B53"/>
      <c r="C53"/>
      <c r="D53"/>
      <c r="E53"/>
      <c r="F53"/>
    </row>
    <row r="54" spans="1:6" ht="15">
      <c r="A54"/>
      <c r="B54"/>
      <c r="C54"/>
      <c r="D54"/>
      <c r="E54"/>
      <c r="F54"/>
    </row>
    <row r="55" spans="1:6" ht="15">
      <c r="A55"/>
      <c r="B55"/>
      <c r="C55"/>
      <c r="D55"/>
      <c r="E55"/>
      <c r="F55"/>
    </row>
    <row r="56" spans="1:6" ht="15">
      <c r="A56"/>
      <c r="B56"/>
      <c r="C56"/>
      <c r="D56"/>
      <c r="E56"/>
      <c r="F56"/>
    </row>
    <row r="57" spans="1:6" ht="15">
      <c r="A57"/>
      <c r="B57"/>
      <c r="C57"/>
      <c r="D57"/>
      <c r="E57"/>
      <c r="F57"/>
    </row>
    <row r="58" spans="1:6" ht="15">
      <c r="A58"/>
      <c r="B58"/>
      <c r="C58"/>
      <c r="D58"/>
      <c r="E58"/>
      <c r="F58"/>
    </row>
    <row r="59" spans="1:6" ht="15">
      <c r="A59"/>
      <c r="B59"/>
      <c r="C59"/>
      <c r="D59"/>
      <c r="E59"/>
      <c r="F59"/>
    </row>
    <row r="60" spans="1:6" ht="15">
      <c r="A60"/>
      <c r="B60"/>
      <c r="C60"/>
      <c r="D60"/>
      <c r="E60"/>
      <c r="F60"/>
    </row>
    <row r="61" spans="1:6" ht="15">
      <c r="A61"/>
      <c r="B61"/>
      <c r="C61"/>
      <c r="D61"/>
      <c r="E61"/>
      <c r="F61"/>
    </row>
    <row r="62" spans="1:6" ht="15">
      <c r="A62"/>
      <c r="B62"/>
      <c r="C62"/>
      <c r="D62"/>
      <c r="E62"/>
      <c r="F62"/>
    </row>
    <row r="63" spans="1:6" ht="15">
      <c r="A63"/>
      <c r="B63"/>
      <c r="C63"/>
      <c r="D63"/>
      <c r="E63"/>
      <c r="F63"/>
    </row>
    <row r="64" spans="1:6" ht="15">
      <c r="A64"/>
      <c r="B64"/>
      <c r="C64"/>
      <c r="D64"/>
      <c r="E64"/>
      <c r="F64"/>
    </row>
    <row r="65" spans="1:6" ht="15">
      <c r="A65"/>
      <c r="B65"/>
      <c r="C65"/>
      <c r="D65"/>
      <c r="E65"/>
      <c r="F65"/>
    </row>
  </sheetData>
  <sortState ref="A16:I35">
    <sortCondition descending="1" ref="I16:I35"/>
  </sortState>
  <mergeCells count="6">
    <mergeCell ref="H40:J40"/>
    <mergeCell ref="A6:J6"/>
    <mergeCell ref="A8:J8"/>
    <mergeCell ref="A9:J9"/>
    <mergeCell ref="H38:J38"/>
    <mergeCell ref="A39:J3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verticalDpi="0" r:id="rId1"/>
  <legacyDrawing r:id="rId2"/>
  <oleObjects>
    <oleObject progId="CorelDraw.Graphic.17" shapeId="716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GPS1</vt:lpstr>
      <vt:lpstr>Bekelės žiedas</vt:lpstr>
      <vt:lpstr>GPS2</vt:lpstr>
      <vt:lpstr>Legenda1</vt:lpstr>
      <vt:lpstr>Smėlio kopos</vt:lpstr>
      <vt:lpstr>Legenda2</vt:lpstr>
      <vt:lpstr>SUVESTINE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2015-10-14T12:55:46Z</dcterms:modified>
</cp:coreProperties>
</file>